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7"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<sst xmlns="http://schemas.openxmlformats.org/spreadsheetml/2006/main" count="1078" uniqueCount="545">
  <si>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</si>
  <si>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</si>
  <si>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</si>
  <si>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</si>
  <si>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</si>
  <si>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</si>
  <si>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</si>
  <si>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</si>
  <si>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</si>
  <si>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</si>
  <si>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</si>
  <si>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</si>
  <si>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</si>
  <si>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</si>
  <si>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</si>
  <si>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</si>
  <si>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</si>
  <si>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</si>
  <si>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</si>
  <si>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</si>
  <si>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</si>
  <si>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</si>
  <si>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</si>
  <si>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</si>
  <si>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</si>
  <si>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</si>
  <si>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</si>
  <si>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</si>
  <si>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</si>
  <si>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</si>
  <si>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</si>
  <si>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</si>
  <si>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</si>
  <si>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</si>
  <si>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</si>
  <si>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</si>
  <si>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</si>
  <si>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</si>
  <si>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</si>
  <si>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</si>
  <si>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</si>
  <si>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</si>
  <si>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</si>
  <si>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</si>
  <si>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</si>
  <si>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</si>
  <si>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</si>
  <si>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</si>
  <si>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</si>
  <si>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</si>
  <si>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</si>
  <si>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</si>
  <si>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</si>
  <si>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</si>
  <si>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</si>
  <si>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</si>
  <si>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</si>
  <si>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</si>
  <si>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</si>
  <si>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</si>
  <si>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</si>
  <si>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</si>
  <si>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</si>
  <si>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</si>
  <si>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</si>
  <si>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</si>
  <si>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</si>
  <si>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</si>
  <si>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</si>
  <si>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</si>
  <si>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</si>
  <si>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</si>
  <si>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</si>
  <si>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</si>
  <si>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</si>
  <si>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</si>
  <si>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</si>
  <si>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</si>
  <si>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</si>
  <si>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</si>
  <si>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</si>
  <si>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</si>
  <si>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</si>
  <si>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</si>
  <si>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</si>
  <si>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</si>
  <si>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</si>
  <si>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</si>
  <si>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</si>
  <si>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</si>
  <si>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</si>
  <si>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</si>
  <si>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</si>
  <si>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</si>
  <si>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</si>
  <si>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</si>
  <si>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</si>
  <si>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</si>
  <si>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</si>
  <si>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</si>
  <si>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</si>
  <si>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</si>
  <si>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</si>
  <si>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</si>
  <si>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</si>
  <si>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</si>
  <si>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</si>
  <si>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</si>
  <si>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</si>
  <si>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</si>
  <si>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</si>
  <si>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</si>
  <si>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</si>
  <si>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</si>
  <si>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</si>
  <si>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</si>
  <si>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</si>
  <si>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</si>
  <si>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</si>
  <si>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</si>
  <si>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</si>
  <si>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</si>
  <si>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</si>
  <si>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</si>
  <si>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</si>
  <si>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</si>
  <si>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</si>
  <si>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</si>
  <si>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</si>
  <si>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</si>
  <si>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</si>
  <si>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</si>
  <si>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</si>
  <si>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</si>
  <si>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</si>
  <si>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</si>
  <si>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</si>
  <si>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</si>
  <si>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</si>
  <si>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</si>
  <si>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</si>
  <si>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</si>
  <si>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</si>
  <si>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</si>
  <si>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</si>
  <si>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</si>
  <si>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</si>
  <si>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</si>
  <si>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</si>
  <si>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</si>
  <si>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</si>
  <si>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</si>
  <si>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</si>
  <si>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</si>
  <si>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</si>
  <si>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</si>
  <si>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</si>
  <si>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</si>
  <si>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</si>
  <si>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</si>
  <si>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</si>
  <si>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</si>
  <si>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</si>
  <si>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</si>
  <si>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</si>
  <si>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</si>
  <si>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</si>
  <si>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</si>
  <si>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</si>
  <si>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</si>
  <si>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</si>
  <si>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</si>
  <si>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</si>
  <si>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</si>
  <si>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</si>
  <si>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</si>
  <si>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</si>
  <si>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</si>
  <si>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</si>
  <si>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</si>
  <si>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</si>
  <si>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</si>
  <si>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</si>
  <si>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</si>
  <si>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</si>
  <si>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</si>
  <si>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</si>
  <si>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</si>
  <si>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</si>
  <si>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</si>
  <si>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</si>
  <si>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</si>
  <si>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</si>
  <si>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</si>
  <si>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</si>
  <si>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</si>
  <si>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</si>
  <si>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</si>
  <si>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</si>
  <si>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</si>
  <si>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</si>
  <si>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</si>
  <si>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</si>
  <si>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</si>
  <si>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</si>
  <si>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</si>
  <si>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</si>
  <si>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</si>
  <si>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</si>
  <si>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</si>
  <si>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</si>
  <si>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</si>
  <si>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</si>
  <si>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</si>
  <si>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</si>
  <si>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</si>
  <si>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</si>
  <si>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</si>
  <si>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</si>
  <si>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</si>
  <si>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</si>
  <si>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</si>
  <si>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</si>
  <si>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</si>
  <si>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</si>
  <si>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</si>
  <si>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</si>
  <si>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</si>
  <si>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</si>
  <si>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</si>
  <si>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</si>
  <si>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</si>
  <si>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</si>
  <si>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</si>
  <si>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</si>
  <si>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</si>
  <si>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</si>
  <si>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</si>
  <si>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</si>
  <si>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</si>
  <si>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</si>
  <si>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</si>
  <si>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</si>
  <si>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</si>
  <si>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</si>
  <si>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</si>
  <si>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</si>
  <si>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</si>
  <si>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</si>
  <si>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</si>
  <si>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</si>
  <si>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</si>
  <si>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</si>
  <si>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</si>
  <si>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</si>
  <si>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</si>
  <si>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</si>
  <si>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</si>
  <si>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</si>
  <si>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</si>
  <si>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</si>
  <si>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</si>
  <si>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</si>
  <si>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</si>
  <si>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</si>
  <si>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</si>
  <si>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</si>
  <si>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</si>
  <si>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</si>
  <si>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</si>
  <si>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</si>
  <si>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</si>
  <si>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</si>
  <si>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</si>
  <si>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</si>
  <si>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</si>
  <si>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</si>
  <si>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</si>
  <si>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</si>
  <si>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</si>
  <si>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</si>
  <si>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</si>
  <si>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</si>
  <si>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</si>
  <si>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</si>
  <si>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</si>
  <si>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</si>
  <si>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</si>
  <si>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</si>
  <si>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</si>
  <si>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</si>
  <si>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</si>
  <si>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</si>
  <si>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</si>
  <si>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</si>
  <si>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</si>
  <si>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</si>
  <si>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</si>
  <si>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</si>
  <si>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</si>
  <si>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</si>
  <si>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</si>
  <si>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</si>
  <si>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</si>
  <si>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</si>
  <si>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</si>
  <si>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</si>
  <si>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</si>
  <si>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</si>
  <si>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</si>
  <si>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</si>
  <si>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</si>
  <si>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</si>
  <si>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</si>
  <si>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</si>
  <si>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</si>
  <si>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</si>
  <si>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</si>
  <si>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</si>
  <si>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</si>
  <si>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</si>
  <si>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</si>
  <si>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</si>
  <si>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</si>
  <si>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</si>
  <si>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</si>
  <si>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</si>
  <si>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</si>
  <si>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</si>
  <si>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</si>
  <si>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</si>
  <si>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</si>
  <si>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</si>
  <si>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</si>
  <si>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</si>
  <si>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</si>
  <si>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</si>
  <si>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</si>
  <si>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</si>
  <si>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</si>
  <si>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</si>
  <si>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</si>
  <si>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</si>
  <si>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</si>
  <si>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</si>
  <si>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</si>
  <si>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</si>
  <si>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</si>
  <si>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</si>
  <si>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</si>
  <si>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</si>
  <si>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</si>
  <si>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</si>
  <si>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</si>
  <si>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</si>
  <si>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</si>
  <si>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</si>
  <si>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</si>
  <si>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</si>
  <si>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</si>
  <si>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</si>
  <si>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</si>
  <si>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</si>
  <si>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</si>
  <si>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</si>
  <si>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</si>
  <si>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</si>
  <si>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</si>
  <si>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</si>
  <si>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</si>
  <si>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</si>
  <si>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</si>
  <si>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</si>
  <si>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</si>
  <si>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</si>
  <si>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</si>
  <si>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</si>
  <si>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</si>
  <si>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</si>
  <si>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</si>
  <si>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</si>
  <si>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</si>
  <si>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</si>
  <si>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</si>
  <si>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</si>
  <si>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</si>
  <si>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</si>
  <si>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</si>
  <si>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</si>
  <si>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</si>
  <si>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</si>
  <si>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</si>
  <si>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</si>
  <si>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</si>
  <si>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</si>
  <si>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</si>
  <si>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</si>
  <si>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</si>
  <si>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</si>
  <si>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</si>
  <si>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</si>
  <si>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</si>
  <si>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</si>
  <si>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</si>
  <si>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</si>
  <si>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</si>
  <si>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</si>
  <si>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</si>
  <si>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</si>
  <si>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</si>
  <si>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</si>
  <si>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</si>
  <si>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</si>
  <si>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</si>
  <si>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</si>
  <si>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</si>
  <si>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</si>
  <si>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</si>
  <si>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</si>
  <si>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</si>
  <si>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</si>
  <si>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</si>
  <si>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</si>
  <si>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</si>
  <si>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</si>
  <si>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</si>
  <si>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</si>
  <si>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</si>
  <si>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</si>
  <si>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</si>
  <si>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</si>
  <si>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</si>
  <si>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</si>
  <si>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</si>
  <si>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</si>
  <si>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</si>
  <si>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</si>
  <si>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</si>
  <si>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</si>
  <si>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</si>
  <si>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</si>
  <si>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</si>
  <si>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</si>
  <si>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</si>
  <si>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</si>
  <si>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</si>
  <si>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</si>
  <si>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</si>
  <si>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</si>
  <si>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</si>
  <si>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</si>
  <si>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</si>
  <si>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</si>
  <si>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</si>
  <si>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</si>
  <si>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</si>
  <si>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</si>
  <si>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</si>
  <si>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</si>
  <si>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</si>
  <si>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</si>
  <si>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</si>
  <si>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</si>
  <si>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</si>
  <si>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</si>
  <si>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</si>
  <si>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</si>
  <si>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</si>
  <si>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</si>
  <si>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</si>
  <si>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</si>
  <si>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</si>
  <si>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</si>
  <si>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</si>
  <si>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</si>
  <si>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</si>
  <si>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</si>
  <si>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</si>
  <si>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</si>
  <si>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</si>
  <si>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</si>
  <si>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КСО-393</t>
  </si>
  <si>
    <t>КСО-366,  КСО-266</t>
  </si>
  <si>
    <t>1977</t>
  </si>
  <si>
    <t>2011</t>
  </si>
  <si>
    <t>Замена камер КСО-366 и КСО-266 на камеры КСО-393 повысит надежность электроснабжения и безопасность обслуживания оборудования.</t>
  </si>
  <si>
    <t>Акт обследования б/н от 16.01.2015г. МУП "Троицкая электросеть"</t>
  </si>
  <si>
    <t>Электроустановка в технически исправном состоянии, но требует реконструкции</t>
  </si>
  <si>
    <t xml:space="preserve"> </t>
  </si>
  <si>
    <t xml:space="preserve">МУП "Троицкая электросеть" </t>
  </si>
  <si>
    <t>передача ЭЭ</t>
  </si>
  <si>
    <t>шт.</t>
  </si>
  <si>
    <t>Ячейки КСО-393</t>
  </si>
  <si>
    <t>Ячейки 10 кВ</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</si>
  <si>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</si>
  <si>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</si>
  <si>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</si>
  <si>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</si>
  <si>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</si>
  <si>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</si>
  <si>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</si>
  <si>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</si>
  <si>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</si>
  <si>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</si>
  <si>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</si>
  <si>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</si>
  <si>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</si>
  <si>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</si>
  <si>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</si>
  <si>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</si>
  <si>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</si>
  <si>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</si>
  <si>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</si>
  <si>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</si>
  <si>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</si>
  <si>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</si>
  <si>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</si>
  <si>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F_1.1.4.2018</t>
  </si>
  <si>
    <t>Обновление электрической сети, повышение надежности оказываемых услуг в сфере электроэнергетики</t>
  </si>
  <si>
    <t>ТП-503</t>
  </si>
  <si>
    <t>РУ-10 кВ ТП-503</t>
  </si>
  <si>
    <t xml:space="preserve">Целью данного проекта является замена морально устаревшего и выработавшего свой срок оборудования РУ-10кВ ТП-503 (в эксплуатации с 1978 года) с ячейками КСО-366 с выключателями нагрузки и КСО-266 с масляным выключателем на камеры КСО-393А с выключателями нагрузки. </t>
  </si>
  <si>
    <t>Реализация данного проекта позволит сократить расходы на техническое обслуживание оборудования, повысить безопасность проведения оперативных переключений и как следствие -  обеспечить надежность электроснабжениясоциально-значимых объектов (магазины, аптека), а также многоэтажных жилых домов микрорайона «Б».</t>
  </si>
  <si>
    <t>Поскольку в РУ-10 кВ ТП-503 установлено разноплановое оборудование, имеющее разные временные интервалы технического обслуживания и свою специфику производства переключений. Из-за установленной ячейки КСО-266, имеющей большие габариты чем КСО-366, ширина коридора обслуживания в ТП составляет 1 метр, что не соответствует требованиям пункта 4.2.90. Правил устройства электроустановок.</t>
  </si>
  <si>
    <t>декабрь 2018г.</t>
  </si>
  <si>
    <t>44-фз</t>
  </si>
  <si>
    <t>ТП-503 РУ-10 кВ</t>
  </si>
  <si>
    <t>декабрь 2018 года</t>
  </si>
  <si>
    <t>н</t>
  </si>
  <si>
    <t>Ячейки 10 кВ КСО-393 - 8 шт. с выключателями нагрузки ВНА-10/630</t>
  </si>
  <si>
    <t>Акт б/н от 11.03.2015г., МУП "Троицкая электросеть", ООО "ТСГ-ТРЕЙД", МТУ Ростехнадзора</t>
  </si>
  <si>
    <t>2018</t>
  </si>
  <si>
    <t>Высоковольтные ячейки 10 кВ</t>
  </si>
  <si>
    <t xml:space="preserve"> В РУ-10 кВ ТП-503 производится замена ячеек КСО-366 - 7 шт. с выключателями нагрузки ВН-10/400 и КСО-266 – 1 шт с масляным выклюсчателем ВМГ-10, на ячейки КСО-393 - 8 шт. с выключателями нагрузки ВНА-10/630.</t>
  </si>
  <si>
    <t>Сметная стоимость проекта в ценах _2015_ года с НДС, млн. руб.</t>
  </si>
  <si>
    <t>докальная смета</t>
  </si>
  <si>
    <t>Реконструкция ТП-503. Замена 8 высоковольтных ячеек РУ-10 кВ</t>
  </si>
  <si>
    <t>Год раскрытия информации: 2018 год</t>
  </si>
  <si>
    <t xml:space="preserve">Факт </t>
  </si>
  <si>
    <t>факт</t>
  </si>
  <si>
    <t>ООО ПП "Энерготехмонтаж"</t>
  </si>
  <si>
    <t xml:space="preserve"> -</t>
  </si>
  <si>
    <t>zakupki.gov.ru</t>
  </si>
  <si>
    <t>18350460655605046010010013001000000</t>
  </si>
  <si>
    <t>15 рабочих дней со дня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</si>
</sst>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2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0"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5"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167" fontId="11" fillId="0" borderId="1" xfId="2" applyNumberFormat="1" applyFont="1" applyFill="1" applyBorder="1" applyAlignment="1">
      <alignment horizontal="center" vertical="center" wrapText="1"/>
    </xf>
    <xf numFmtId="0" fontId="7" fillId="0" borderId="0" xfId="1" applyFont="1" applyAlignment="1">
      <alignment horizontal="center" vertical="center"/>
    </xf>
    <xf numFmtId="1" fontId="37" fillId="25" borderId="1" xfId="49" applyNumberFormat="1" applyFont="1" applyFill="1" applyBorder="1" applyAlignment="1">
      <alignment horizontal="center" vertical="justify"/>
    </xf>
    <xf numFmtId="0" fontId="7" fillId="0" borderId="1" xfId="49" applyFont="1" applyFill="1" applyBorder="1" applyAlignment="1">
      <alignment horizontal="center" vertical="center" wrapText="1"/>
    </xf>
    <xf numFmtId="0" fontId="7" fillId="0" borderId="1" xfId="49" applyFont="1" applyFill="1" applyBorder="1" applyAlignment="1">
      <alignment horizontal="center" vertical="center"/>
    </xf>
    <xf numFmtId="1" fontId="55" fillId="25" borderId="10" xfId="49"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2"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6" fillId="0" borderId="0" xfId="1" applyFont="1" applyAlignment="1">
      <alignment horizontal="center" vertical="center"/>
    </xf>
    <xf numFmtId="0" fontId="5" fillId="0" borderId="20" xfId="1" applyFont="1" applyFill="1" applyBorder="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55" fillId="0" borderId="0" xfId="50" applyFont="1" applyFill="1" applyAlignment="1"/>
    <xf numFmtId="0" fontId="57" fillId="0" borderId="43" xfId="50" applyFont="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1" fontId="55" fillId="0" borderId="30" xfId="50" applyNumberFormat="1" applyFont="1" applyFill="1" applyBorder="1" applyAlignment="1">
      <alignment horizontal="center" vertical="center"/>
    </xf>
    <xf numFmtId="0" fontId="57" fillId="0" borderId="20" xfId="50" applyFont="1" applyBorder="1" applyAlignment="1">
      <alignment horizontal="center"/>
    </xf>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30" xfId="50" applyFont="1" applyFill="1" applyBorder="1" applyAlignment="1">
      <alignment horizontal="center"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26" xfId="50" applyFont="1" applyFill="1" applyBorder="1" applyAlignment="1">
      <alignment horizontal="center"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2" xfId="50"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65" fillId="0" borderId="26" xfId="50" applyFont="1" applyFill="1" applyBorder="1" applyAlignment="1">
      <alignment horizontal="center"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4" xfId="50" applyFont="1" applyBorder="1" applyAlignment="1">
      <alignment vertical="center"/>
    </xf>
    <xf numFmtId="0" fontId="55" fillId="0" borderId="2" xfId="50" applyFont="1" applyBorder="1" applyAlignment="1">
      <alignment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1" fontId="55" fillId="0" borderId="1" xfId="50" applyNumberFormat="1" applyFont="1" applyFill="1" applyBorder="1" applyAlignment="1">
      <alignment horizontal="center" vertical="center"/>
    </xf>
    <xf numFmtId="167" fontId="57" fillId="0" borderId="1" xfId="50" applyNumberFormat="1" applyFont="1" applyFill="1" applyBorder="1" applyAlignment="1">
      <alignment horizontal="center" vertical="center"/>
    </xf>
    <xf numFmtId="0" fontId="57" fillId="0" borderId="29" xfId="50" applyFont="1" applyBorder="1" applyAlignment="1">
      <alignment vertical="center"/>
    </xf>
    <xf numFmtId="0" fontId="57" fillId="0" borderId="1" xfId="50" applyFont="1" applyBorder="1" applyAlignment="1">
      <alignment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1" xfId="50" applyFont="1" applyFill="1" applyBorder="1" applyAlignment="1">
      <alignment horizontal="center"/>
    </xf>
    <xf numFmtId="0" fontId="55" fillId="0" borderId="1" xfId="50" applyFont="1" applyFill="1" applyBorder="1" applyAlignment="1">
      <alignment horizontal="center"/>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7" fillId="0" borderId="10" xfId="49" applyFont="1" applyFill="1" applyBorder="1" applyAlignment="1">
      <alignment horizontal="center" vertical="center" wrapText="1"/>
    </xf>
    <xf numFmtId="0" fontId="7" fillId="0" borderId="6"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9"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22"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7"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center" vertical="center" textRotation="90"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0" fontId="37" fillId="0" borderId="1" xfId="49" applyFont="1" applyFill="1" applyBorder="1" applyAlignment="1">
      <alignment horizontal="center" vertical="center" wrapText="1"/>
    </xf>
    <xf numFmtId="0" fontId="36" fillId="0" borderId="1" xfId="49" applyFont="1" applyFill="1" applyBorder="1" applyAlignment="1">
      <alignment horizontal="center" vertical="center" wrapText="1"/>
    </xf>
    <xf numFmtId="0" fontId="7" fillId="0" borderId="10" xfId="49" applyFont="1" applyFill="1" applyBorder="1" applyAlignment="1">
      <alignment horizontal="center" vertical="center" textRotation="90" wrapText="1"/>
    </xf>
    <xf numFmtId="0" fontId="7" fillId="0" borderId="2" xfId="49" applyFont="1" applyFill="1" applyBorder="1" applyAlignment="1">
      <alignment horizontal="center" vertical="center" textRotation="90" wrapText="1"/>
    </xf>
    <xf numFmtId="0" fontId="48" fillId="0" borderId="10" xfId="45" applyFont="1" applyFill="1" applyBorder="1" applyAlignment="1">
      <alignment horizontal="center" vertical="center" textRotation="90" wrapText="1"/>
    </xf>
    <xf numFmtId="0" fontId="48" fillId="0" borderId="2" xfId="45" applyFont="1" applyFill="1" applyBorder="1" applyAlignment="1">
      <alignment horizontal="center" vertical="center" textRotation="90" wrapText="1"/>
    </xf>
    <xf numFmtId="0" fontId="7" fillId="0" borderId="10" xfId="49" applyFont="1" applyFill="1" applyBorder="1" applyAlignment="1">
      <alignment horizontal="center" vertical="center"/>
    </xf>
    <xf numFmtId="0" fontId="7" fillId="0" borderId="2" xfId="49" applyFont="1" applyFill="1" applyBorder="1" applyAlignment="1">
      <alignment horizontal="center" vertical="center"/>
    </xf>
    <xf numFmtId="0" fontId="11" fillId="0" borderId="10" xfId="2" applyFont="1" applyFill="1" applyBorder="1" applyAlignment="1">
      <alignment horizontal="center" vertical="center" textRotation="90" wrapText="1"/>
    </xf>
    <xf numFmtId="0" fontId="11" fillId="0" borderId="2" xfId="2" applyFont="1" applyFill="1" applyBorder="1" applyAlignment="1">
      <alignment horizontal="center" vertical="center" textRotation="90" wrapText="1"/>
    </xf>
    <xf numFmtId="0" fontId="11"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38" fillId="0" borderId="0" xfId="2" applyFont="1" applyAlignment="1">
      <alignment horizontal="right" vertical="center"/>
    </xf>
    <xf numFmtId="0" fontId="38" fillId="0" borderId="0" xfId="2" applyFont="1" applyAlignment="1">
      <alignment horizontal="right"/>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74159744"/>
        <c:axId val="174161280"/>
      </c:lineChart>
      <c:catAx>
        <c:axId val="174159744"/>
        <c:scaling>
          <c:orientation val="minMax"/>
        </c:scaling>
        <c:delete val="0"/>
        <c:axPos val="b"/>
        <c:numFmt formatCode="General" sourceLinked="1"/>
        <c:majorTickMark val="out"/>
        <c:minorTickMark val="none"/>
        <c:tickLblPos val="nextTo"/>
        <c:crossAx val="174161280"/>
        <c:crosses val="autoZero"/>
        <c:auto val="1"/>
        <c:lblAlgn val="ctr"/>
        <c:lblOffset val="100"/>
        <c:noMultiLvlLbl val="0"/>
      </c:catAx>
      <c:valAx>
        <c:axId val="17416128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415974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C1" sqref="C1:C3"/>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4" t="s">
        <v>537</v>
      </c>
      <c r="B5" s="244"/>
      <c r="C5" s="244"/>
      <c r="D5" s="193"/>
      <c r="E5" s="193"/>
      <c r="F5" s="193"/>
      <c r="G5" s="193"/>
      <c r="H5" s="193"/>
      <c r="I5" s="193"/>
      <c r="J5" s="193"/>
    </row>
    <row r="6" spans="1:22" s="10" customFormat="1" ht="18.75">
      <c r="A6" s="15"/>
      <c r="F6" s="14"/>
      <c r="G6" s="14"/>
      <c r="H6" s="13"/>
    </row>
    <row r="7" spans="1:22" s="10" customFormat="1" ht="18.75">
      <c r="A7" s="248" t="s">
        <v>7</v>
      </c>
      <c r="B7" s="248"/>
      <c r="C7" s="248"/>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49" t="s">
        <v>478</v>
      </c>
      <c r="B9" s="249"/>
      <c r="C9" s="249"/>
      <c r="D9" s="6"/>
      <c r="E9" s="6"/>
      <c r="F9" s="6"/>
      <c r="G9" s="6"/>
      <c r="H9" s="6"/>
      <c r="I9" s="11"/>
      <c r="J9" s="11"/>
      <c r="K9" s="11"/>
      <c r="L9" s="11"/>
      <c r="M9" s="11"/>
      <c r="N9" s="11"/>
      <c r="O9" s="11"/>
      <c r="P9" s="11"/>
      <c r="Q9" s="11"/>
      <c r="R9" s="11"/>
      <c r="S9" s="11"/>
      <c r="T9" s="11"/>
      <c r="U9" s="11"/>
      <c r="V9" s="11"/>
    </row>
    <row r="10" spans="1:22" s="10" customFormat="1" ht="18.75">
      <c r="A10" s="245" t="s">
        <v>6</v>
      </c>
      <c r="B10" s="245"/>
      <c r="C10" s="245"/>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49" t="s">
        <v>517</v>
      </c>
      <c r="B12" s="249"/>
      <c r="C12" s="249"/>
      <c r="D12" s="6"/>
      <c r="E12" s="6"/>
      <c r="F12" s="6"/>
      <c r="G12" s="6"/>
      <c r="H12" s="6"/>
      <c r="I12" s="11"/>
      <c r="J12" s="11"/>
      <c r="K12" s="11"/>
      <c r="L12" s="11"/>
      <c r="M12" s="11"/>
      <c r="N12" s="11"/>
      <c r="O12" s="11"/>
      <c r="P12" s="11"/>
      <c r="Q12" s="11"/>
      <c r="R12" s="11"/>
      <c r="S12" s="11"/>
      <c r="T12" s="11"/>
      <c r="U12" s="11"/>
      <c r="V12" s="11"/>
    </row>
    <row r="13" spans="1:22" s="10" customFormat="1" ht="18.75">
      <c r="A13" s="245" t="s">
        <v>5</v>
      </c>
      <c r="B13" s="245"/>
      <c r="C13" s="245"/>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49" t="s">
        <v>536</v>
      </c>
      <c r="B15" s="249"/>
      <c r="C15" s="249"/>
      <c r="D15" s="6"/>
      <c r="E15" s="6"/>
      <c r="F15" s="6"/>
      <c r="G15" s="6"/>
      <c r="H15" s="6"/>
      <c r="I15" s="6"/>
      <c r="J15" s="6"/>
      <c r="K15" s="6"/>
      <c r="L15" s="6"/>
      <c r="M15" s="6"/>
      <c r="N15" s="6"/>
      <c r="O15" s="6"/>
      <c r="P15" s="6"/>
      <c r="Q15" s="6"/>
      <c r="R15" s="6"/>
      <c r="S15" s="6"/>
      <c r="T15" s="6"/>
      <c r="U15" s="6"/>
      <c r="V15" s="6"/>
    </row>
    <row r="16" spans="1:22" s="2" customFormat="1" ht="15" customHeight="1">
      <c r="A16" s="245" t="s">
        <v>4</v>
      </c>
      <c r="B16" s="245"/>
      <c r="C16" s="245"/>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6" t="s">
        <v>462</v>
      </c>
      <c r="B18" s="247"/>
      <c r="C18" s="247"/>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479</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518</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1"/>
      <c r="B24" s="242"/>
      <c r="C24" s="243"/>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90" t="s">
        <v>411</v>
      </c>
      <c r="C25" s="203" t="s">
        <v>504</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90" t="s">
        <v>73</v>
      </c>
      <c r="C26" s="204" t="s">
        <v>496</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90" t="s">
        <v>72</v>
      </c>
      <c r="C27" s="204" t="s">
        <v>497</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90" t="s">
        <v>412</v>
      </c>
      <c r="C28" s="203" t="s">
        <v>505</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90" t="s">
        <v>413</v>
      </c>
      <c r="C29" s="203" t="s">
        <v>505</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90" t="s">
        <v>414</v>
      </c>
      <c r="C30" s="203" t="s">
        <v>505</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203" t="s">
        <v>505</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203" t="s">
        <v>505</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203" t="s">
        <v>506</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203" t="s">
        <v>506</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203" t="s">
        <v>505</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203" t="s">
        <v>505</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203" t="s">
        <v>505</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203" t="s">
        <v>505</v>
      </c>
      <c r="D38" s="23"/>
      <c r="E38" s="23"/>
      <c r="F38" s="23"/>
      <c r="G38" s="23"/>
      <c r="H38" s="23"/>
      <c r="I38" s="23"/>
      <c r="J38" s="23"/>
      <c r="K38" s="23"/>
      <c r="L38" s="23"/>
      <c r="M38" s="23"/>
      <c r="N38" s="23"/>
      <c r="O38" s="23"/>
      <c r="P38" s="23"/>
      <c r="Q38" s="23"/>
      <c r="R38" s="23"/>
      <c r="S38" s="23"/>
      <c r="T38" s="23"/>
      <c r="U38" s="23"/>
      <c r="V38" s="23"/>
    </row>
    <row r="39" spans="1:22" ht="23.25" customHeight="1">
      <c r="A39" s="241"/>
      <c r="B39" s="242"/>
      <c r="C39" s="243"/>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518</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203" t="s">
        <v>506</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203" t="s">
        <v>506</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203" t="s">
        <v>505</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203" t="s">
        <v>505</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203" t="s">
        <v>505</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203" t="s">
        <v>505</v>
      </c>
      <c r="D46" s="23"/>
      <c r="E46" s="23"/>
      <c r="F46" s="23"/>
      <c r="G46" s="23"/>
      <c r="H46" s="23"/>
      <c r="I46" s="23"/>
      <c r="J46" s="23"/>
      <c r="K46" s="23"/>
      <c r="L46" s="23"/>
      <c r="M46" s="23"/>
      <c r="N46" s="23"/>
      <c r="O46" s="23"/>
      <c r="P46" s="23"/>
      <c r="Q46" s="23"/>
      <c r="R46" s="23"/>
      <c r="S46" s="23"/>
      <c r="T46" s="23"/>
      <c r="U46" s="23"/>
      <c r="V46" s="23"/>
    </row>
    <row r="47" spans="1:22" ht="18.75" customHeight="1">
      <c r="A47" s="241"/>
      <c r="B47" s="242"/>
      <c r="C47" s="243"/>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499</v>
      </c>
      <c r="C48" s="231">
        <v>1.109</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498</v>
      </c>
      <c r="C49" s="232">
        <v>1.109</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8" zoomScale="60" zoomScaleNormal="70" workbookViewId="0">
      <selection activeCell="S34" sqref="S34"/>
    </sheetView>
  </sheetViews>
  <sheetFormatPr defaultRowHeight="15.7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6.7109375" style="63" customWidth="1"/>
    <col min="13" max="13" width="5.28515625" style="63" customWidth="1"/>
    <col min="14" max="14" width="8.5703125" style="63" customWidth="1"/>
    <col min="15" max="15" width="6.140625" style="63" customWidth="1"/>
    <col min="16" max="16" width="8.28515625" style="63" customWidth="1"/>
    <col min="17" max="17" width="6.140625" style="63" customWidth="1"/>
    <col min="18" max="18" width="8.5703125" style="63" customWidth="1"/>
    <col min="19" max="27" width="6.140625" style="63" customWidth="1"/>
    <col min="28" max="28" width="13.140625" style="63" customWidth="1"/>
    <col min="29" max="29" width="24.85546875" style="63" customWidth="1"/>
    <col min="30" max="16384" width="9.140625" style="63"/>
  </cols>
  <sheetData>
    <row r="1" spans="1:29" ht="18.75">
      <c r="A1" s="64"/>
      <c r="B1" s="64"/>
      <c r="C1" s="64"/>
      <c r="D1" s="64"/>
      <c r="E1" s="64"/>
      <c r="F1" s="64"/>
      <c r="L1" s="64"/>
      <c r="M1" s="64"/>
      <c r="AC1" s="39" t="s">
        <v>67</v>
      </c>
    </row>
    <row r="2" spans="1:29" ht="18.75">
      <c r="A2" s="64"/>
      <c r="B2" s="64"/>
      <c r="C2" s="64"/>
      <c r="D2" s="64"/>
      <c r="E2" s="64"/>
      <c r="F2" s="64"/>
      <c r="L2" s="64"/>
      <c r="M2" s="64"/>
      <c r="AC2" s="13" t="s">
        <v>8</v>
      </c>
    </row>
    <row r="3" spans="1:29" ht="18.75">
      <c r="A3" s="64"/>
      <c r="B3" s="64"/>
      <c r="C3" s="64"/>
      <c r="D3" s="64"/>
      <c r="E3" s="64"/>
      <c r="F3" s="64"/>
      <c r="L3" s="64"/>
      <c r="M3" s="64"/>
      <c r="AC3" s="13" t="s">
        <v>66</v>
      </c>
    </row>
    <row r="4" spans="1:29"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row>
    <row r="5" spans="1:29" ht="18.75">
      <c r="A5" s="64"/>
      <c r="B5" s="64"/>
      <c r="C5" s="64"/>
      <c r="D5" s="64"/>
      <c r="E5" s="64"/>
      <c r="F5" s="64"/>
      <c r="L5" s="64"/>
      <c r="M5" s="64"/>
      <c r="AC5" s="13"/>
    </row>
    <row r="6" spans="1:29"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row>
    <row r="7" spans="1:29" ht="18.7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row>
    <row r="9" spans="1:29" ht="18.75" customHeight="1">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29" ht="18.7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c r="A11" s="249" t="str">
        <f>'6.1. Паспорт сетевой график'!A12:L12</f>
        <v>F_1.1.4.2018</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row>
    <row r="12" spans="1:29">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row>
    <row r="13" spans="1:29" ht="16.5" customHeight="1">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row>
    <row r="15" spans="1:29" ht="15.75" customHeight="1">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row>
    <row r="16" spans="1:29">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c r="A17" s="64"/>
      <c r="L17" s="64"/>
      <c r="M17" s="64"/>
      <c r="N17" s="64"/>
      <c r="O17" s="64"/>
      <c r="P17" s="64"/>
      <c r="Q17" s="64"/>
      <c r="R17" s="64"/>
      <c r="S17" s="64"/>
      <c r="T17" s="64"/>
      <c r="U17" s="64"/>
      <c r="V17" s="64"/>
      <c r="W17" s="64"/>
      <c r="X17" s="64"/>
      <c r="Y17" s="64"/>
      <c r="Z17" s="64"/>
      <c r="AA17" s="64"/>
      <c r="AB17" s="64"/>
    </row>
    <row r="18" spans="1:32">
      <c r="A18" s="378" t="s">
        <v>447</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c r="A20" s="375" t="s">
        <v>186</v>
      </c>
      <c r="B20" s="375" t="s">
        <v>185</v>
      </c>
      <c r="C20" s="364" t="s">
        <v>184</v>
      </c>
      <c r="D20" s="364"/>
      <c r="E20" s="377" t="s">
        <v>183</v>
      </c>
      <c r="F20" s="377"/>
      <c r="G20" s="375" t="s">
        <v>511</v>
      </c>
      <c r="H20" s="383" t="s">
        <v>512</v>
      </c>
      <c r="I20" s="384"/>
      <c r="J20" s="384"/>
      <c r="K20" s="384"/>
      <c r="L20" s="383" t="s">
        <v>513</v>
      </c>
      <c r="M20" s="384"/>
      <c r="N20" s="384"/>
      <c r="O20" s="384"/>
      <c r="P20" s="383" t="s">
        <v>514</v>
      </c>
      <c r="Q20" s="384"/>
      <c r="R20" s="384"/>
      <c r="S20" s="384"/>
      <c r="T20" s="383" t="s">
        <v>515</v>
      </c>
      <c r="U20" s="384"/>
      <c r="V20" s="384"/>
      <c r="W20" s="384"/>
      <c r="X20" s="383" t="s">
        <v>516</v>
      </c>
      <c r="Y20" s="384"/>
      <c r="Z20" s="384"/>
      <c r="AA20" s="384"/>
      <c r="AB20" s="379" t="s">
        <v>182</v>
      </c>
      <c r="AC20" s="380"/>
      <c r="AD20" s="88"/>
      <c r="AE20" s="88"/>
      <c r="AF20" s="88"/>
    </row>
    <row r="21" spans="1:32" ht="99.75" customHeight="1">
      <c r="A21" s="376"/>
      <c r="B21" s="376"/>
      <c r="C21" s="364"/>
      <c r="D21" s="364"/>
      <c r="E21" s="377"/>
      <c r="F21" s="377"/>
      <c r="G21" s="376"/>
      <c r="H21" s="364" t="s">
        <v>1</v>
      </c>
      <c r="I21" s="364"/>
      <c r="J21" s="364" t="s">
        <v>539</v>
      </c>
      <c r="K21" s="364"/>
      <c r="L21" s="364" t="s">
        <v>1</v>
      </c>
      <c r="M21" s="364"/>
      <c r="N21" s="364" t="s">
        <v>539</v>
      </c>
      <c r="O21" s="364"/>
      <c r="P21" s="364" t="s">
        <v>1</v>
      </c>
      <c r="Q21" s="364"/>
      <c r="R21" s="364" t="s">
        <v>539</v>
      </c>
      <c r="S21" s="364"/>
      <c r="T21" s="364" t="s">
        <v>1</v>
      </c>
      <c r="U21" s="364"/>
      <c r="V21" s="385" t="s">
        <v>180</v>
      </c>
      <c r="W21" s="386"/>
      <c r="X21" s="364" t="s">
        <v>1</v>
      </c>
      <c r="Y21" s="364"/>
      <c r="Z21" s="385" t="s">
        <v>180</v>
      </c>
      <c r="AA21" s="386"/>
      <c r="AB21" s="381"/>
      <c r="AC21" s="382"/>
    </row>
    <row r="22" spans="1:32" ht="89.25" customHeight="1">
      <c r="A22" s="371"/>
      <c r="B22" s="371"/>
      <c r="C22" s="85" t="s">
        <v>1</v>
      </c>
      <c r="D22" s="85" t="s">
        <v>180</v>
      </c>
      <c r="E22" s="87" t="s">
        <v>509</v>
      </c>
      <c r="F22" s="87" t="s">
        <v>510</v>
      </c>
      <c r="G22" s="371"/>
      <c r="H22" s="86" t="s">
        <v>428</v>
      </c>
      <c r="I22" s="86" t="s">
        <v>429</v>
      </c>
      <c r="J22" s="86" t="s">
        <v>428</v>
      </c>
      <c r="K22" s="86" t="s">
        <v>429</v>
      </c>
      <c r="L22" s="86" t="s">
        <v>428</v>
      </c>
      <c r="M22" s="86" t="s">
        <v>429</v>
      </c>
      <c r="N22" s="86" t="s">
        <v>428</v>
      </c>
      <c r="O22" s="86" t="s">
        <v>429</v>
      </c>
      <c r="P22" s="86" t="s">
        <v>428</v>
      </c>
      <c r="Q22" s="86" t="s">
        <v>429</v>
      </c>
      <c r="R22" s="86" t="s">
        <v>428</v>
      </c>
      <c r="S22" s="86" t="s">
        <v>429</v>
      </c>
      <c r="T22" s="86" t="s">
        <v>428</v>
      </c>
      <c r="U22" s="86" t="s">
        <v>429</v>
      </c>
      <c r="V22" s="86" t="s">
        <v>428</v>
      </c>
      <c r="W22" s="86" t="s">
        <v>429</v>
      </c>
      <c r="X22" s="86" t="s">
        <v>428</v>
      </c>
      <c r="Y22" s="86" t="s">
        <v>429</v>
      </c>
      <c r="Z22" s="86" t="s">
        <v>428</v>
      </c>
      <c r="AA22" s="86" t="s">
        <v>429</v>
      </c>
      <c r="AB22" s="85" t="s">
        <v>181</v>
      </c>
      <c r="AC22" s="85" t="s">
        <v>180</v>
      </c>
    </row>
    <row r="23" spans="1:32" ht="19.5" customHeight="1">
      <c r="A23" s="77">
        <v>1</v>
      </c>
      <c r="B23" s="77">
        <v>2</v>
      </c>
      <c r="C23" s="77">
        <v>3</v>
      </c>
      <c r="D23" s="77">
        <v>4</v>
      </c>
      <c r="E23" s="77">
        <v>5</v>
      </c>
      <c r="F23" s="77">
        <v>6</v>
      </c>
      <c r="G23" s="185">
        <v>7</v>
      </c>
      <c r="H23" s="185">
        <v>8</v>
      </c>
      <c r="I23" s="185">
        <v>9</v>
      </c>
      <c r="J23" s="185">
        <v>10</v>
      </c>
      <c r="K23" s="185">
        <v>11</v>
      </c>
      <c r="L23" s="185">
        <v>12</v>
      </c>
      <c r="M23" s="185">
        <v>13</v>
      </c>
      <c r="N23" s="185">
        <v>14</v>
      </c>
      <c r="O23" s="185">
        <v>15</v>
      </c>
      <c r="P23" s="223"/>
      <c r="Q23" s="223"/>
      <c r="R23" s="223"/>
      <c r="S23" s="223"/>
      <c r="T23" s="223"/>
      <c r="U23" s="223"/>
      <c r="V23" s="223"/>
      <c r="W23" s="223"/>
      <c r="X23" s="185">
        <v>16</v>
      </c>
      <c r="Y23" s="185">
        <v>17</v>
      </c>
      <c r="Z23" s="185">
        <v>18</v>
      </c>
      <c r="AA23" s="185">
        <v>19</v>
      </c>
      <c r="AB23" s="185">
        <v>20</v>
      </c>
      <c r="AC23" s="185">
        <v>21</v>
      </c>
    </row>
    <row r="24" spans="1:32" ht="47.25" customHeight="1">
      <c r="A24" s="82">
        <v>1</v>
      </c>
      <c r="B24" s="81" t="s">
        <v>179</v>
      </c>
      <c r="C24" s="225">
        <f>AB24</f>
        <v>1.109</v>
      </c>
      <c r="D24" s="84">
        <f>AC24</f>
        <v>1.244</v>
      </c>
      <c r="E24" s="84">
        <f t="shared" ref="E24:G24" si="0">SUM(E25:E29)</f>
        <v>0</v>
      </c>
      <c r="F24" s="84">
        <f t="shared" si="0"/>
        <v>0</v>
      </c>
      <c r="G24" s="84">
        <f t="shared" si="0"/>
        <v>0</v>
      </c>
      <c r="H24" s="233">
        <f>SUM(H25:H29)</f>
        <v>0</v>
      </c>
      <c r="I24" s="233">
        <f t="shared" ref="I24:AA24" si="1">SUM(I25:I29)</f>
        <v>0</v>
      </c>
      <c r="J24" s="233">
        <f t="shared" si="1"/>
        <v>0</v>
      </c>
      <c r="K24" s="233">
        <f t="shared" si="1"/>
        <v>0</v>
      </c>
      <c r="L24" s="233">
        <f t="shared" si="1"/>
        <v>0</v>
      </c>
      <c r="M24" s="233">
        <f t="shared" si="1"/>
        <v>0</v>
      </c>
      <c r="N24" s="233">
        <f t="shared" si="1"/>
        <v>0</v>
      </c>
      <c r="O24" s="233">
        <f t="shared" si="1"/>
        <v>0</v>
      </c>
      <c r="P24" s="84">
        <f t="shared" si="1"/>
        <v>1.109</v>
      </c>
      <c r="Q24" s="233">
        <f t="shared" si="1"/>
        <v>0</v>
      </c>
      <c r="R24" s="84">
        <f t="shared" si="1"/>
        <v>1.244</v>
      </c>
      <c r="S24" s="233">
        <f t="shared" si="1"/>
        <v>0.70299999999999996</v>
      </c>
      <c r="T24" s="233">
        <f t="shared" si="1"/>
        <v>0</v>
      </c>
      <c r="U24" s="233">
        <f t="shared" si="1"/>
        <v>0</v>
      </c>
      <c r="V24" s="233">
        <f t="shared" si="1"/>
        <v>0</v>
      </c>
      <c r="W24" s="233">
        <f t="shared" si="1"/>
        <v>0</v>
      </c>
      <c r="X24" s="233">
        <f t="shared" si="1"/>
        <v>0</v>
      </c>
      <c r="Y24" s="233">
        <f t="shared" si="1"/>
        <v>0</v>
      </c>
      <c r="Z24" s="233">
        <f t="shared" si="1"/>
        <v>0</v>
      </c>
      <c r="AA24" s="233">
        <f t="shared" si="1"/>
        <v>0</v>
      </c>
      <c r="AB24" s="84">
        <f>H24+L24+P24+T24+X24</f>
        <v>1.109</v>
      </c>
      <c r="AC24" s="84">
        <f>J24+N24+R24+V24+Z24</f>
        <v>1.244</v>
      </c>
    </row>
    <row r="25" spans="1:32" ht="24" customHeight="1">
      <c r="A25" s="79" t="s">
        <v>178</v>
      </c>
      <c r="B25" s="48" t="s">
        <v>177</v>
      </c>
      <c r="C25" s="225">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c r="A26" s="79" t="s">
        <v>176</v>
      </c>
      <c r="B26" s="48" t="s">
        <v>175</v>
      </c>
      <c r="C26" s="225">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c r="A27" s="79" t="s">
        <v>174</v>
      </c>
      <c r="B27" s="48" t="s">
        <v>384</v>
      </c>
      <c r="C27" s="225">
        <f t="shared" si="2"/>
        <v>1.109</v>
      </c>
      <c r="D27" s="84">
        <f t="shared" si="3"/>
        <v>1.244</v>
      </c>
      <c r="E27" s="76"/>
      <c r="F27" s="76"/>
      <c r="G27" s="48"/>
      <c r="H27" s="48"/>
      <c r="I27" s="48"/>
      <c r="J27" s="48"/>
      <c r="K27" s="48"/>
      <c r="L27" s="48"/>
      <c r="M27" s="48"/>
      <c r="N27" s="48"/>
      <c r="O27" s="76"/>
      <c r="P27" s="76">
        <v>1.109</v>
      </c>
      <c r="Q27" s="76"/>
      <c r="R27" s="76">
        <v>1.244</v>
      </c>
      <c r="S27" s="76">
        <v>0.70299999999999996</v>
      </c>
      <c r="T27" s="76"/>
      <c r="U27" s="76"/>
      <c r="V27" s="76"/>
      <c r="W27" s="76"/>
      <c r="X27" s="76"/>
      <c r="Y27" s="76"/>
      <c r="Z27" s="76"/>
      <c r="AA27" s="76"/>
      <c r="AB27" s="84">
        <f t="shared" si="4"/>
        <v>1.109</v>
      </c>
      <c r="AC27" s="84">
        <f t="shared" si="5"/>
        <v>1.244</v>
      </c>
    </row>
    <row r="28" spans="1:32">
      <c r="A28" s="79" t="s">
        <v>173</v>
      </c>
      <c r="B28" s="48" t="s">
        <v>172</v>
      </c>
      <c r="C28" s="225">
        <f t="shared" si="2"/>
        <v>0</v>
      </c>
      <c r="D28" s="84">
        <f t="shared" si="3"/>
        <v>0</v>
      </c>
      <c r="E28" s="76"/>
      <c r="F28" s="76"/>
      <c r="G28" s="48"/>
      <c r="H28" s="48"/>
      <c r="I28" s="48"/>
      <c r="J28" s="48"/>
      <c r="K28" s="48"/>
      <c r="L28" s="48"/>
      <c r="M28" s="48"/>
      <c r="N28" s="48"/>
      <c r="O28" s="76"/>
      <c r="P28" s="76"/>
      <c r="Q28" s="76"/>
      <c r="R28" s="76"/>
      <c r="S28" s="76"/>
      <c r="T28" s="76"/>
      <c r="U28" s="76"/>
      <c r="V28" s="76"/>
      <c r="W28" s="76"/>
      <c r="X28" s="76"/>
      <c r="Y28" s="76"/>
      <c r="Z28" s="76"/>
      <c r="AA28" s="76"/>
      <c r="AB28" s="84">
        <f t="shared" si="4"/>
        <v>0</v>
      </c>
      <c r="AC28" s="84">
        <f t="shared" si="5"/>
        <v>0</v>
      </c>
    </row>
    <row r="29" spans="1:32">
      <c r="A29" s="79" t="s">
        <v>171</v>
      </c>
      <c r="B29" s="83" t="s">
        <v>170</v>
      </c>
      <c r="C29" s="225">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c r="A30" s="82" t="s">
        <v>61</v>
      </c>
      <c r="B30" s="81" t="s">
        <v>169</v>
      </c>
      <c r="C30" s="225">
        <f t="shared" si="2"/>
        <v>0.93900000000000006</v>
      </c>
      <c r="D30" s="84">
        <f t="shared" si="3"/>
        <v>1.054</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234">
        <f t="shared" si="7"/>
        <v>0.93900000000000006</v>
      </c>
      <c r="Q30" s="48">
        <f t="shared" si="7"/>
        <v>0</v>
      </c>
      <c r="R30" s="48">
        <f t="shared" si="7"/>
        <v>1.054</v>
      </c>
      <c r="S30" s="48">
        <f t="shared" si="7"/>
        <v>0.99199999999999999</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0.93900000000000006</v>
      </c>
      <c r="AC30" s="84">
        <f t="shared" si="5"/>
        <v>1.054</v>
      </c>
    </row>
    <row r="31" spans="1:32">
      <c r="A31" s="82" t="s">
        <v>168</v>
      </c>
      <c r="B31" s="48" t="s">
        <v>167</v>
      </c>
      <c r="C31" s="225">
        <f t="shared" si="2"/>
        <v>0</v>
      </c>
      <c r="D31" s="84">
        <f t="shared" si="3"/>
        <v>0</v>
      </c>
      <c r="E31" s="48"/>
      <c r="F31" s="48"/>
      <c r="G31" s="48"/>
      <c r="H31" s="48"/>
      <c r="I31" s="48"/>
      <c r="J31" s="48"/>
      <c r="K31" s="48"/>
      <c r="L31" s="48"/>
      <c r="M31" s="48"/>
      <c r="N31" s="48"/>
      <c r="O31" s="76"/>
      <c r="P31" s="235"/>
      <c r="Q31" s="76"/>
      <c r="R31" s="76"/>
      <c r="S31" s="76"/>
      <c r="T31" s="76"/>
      <c r="U31" s="76"/>
      <c r="V31" s="76"/>
      <c r="W31" s="76"/>
      <c r="X31" s="76"/>
      <c r="Y31" s="76"/>
      <c r="Z31" s="76"/>
      <c r="AA31" s="76"/>
      <c r="AB31" s="84">
        <f t="shared" si="4"/>
        <v>0</v>
      </c>
      <c r="AC31" s="84">
        <f t="shared" si="5"/>
        <v>0</v>
      </c>
    </row>
    <row r="32" spans="1:32" ht="31.5">
      <c r="A32" s="82" t="s">
        <v>166</v>
      </c>
      <c r="B32" s="48" t="s">
        <v>165</v>
      </c>
      <c r="C32" s="225">
        <f t="shared" si="2"/>
        <v>0.27</v>
      </c>
      <c r="D32" s="84">
        <f t="shared" si="3"/>
        <v>0.55200000000000005</v>
      </c>
      <c r="E32" s="48"/>
      <c r="F32" s="48"/>
      <c r="G32" s="48"/>
      <c r="H32" s="48"/>
      <c r="I32" s="48"/>
      <c r="J32" s="48"/>
      <c r="K32" s="48"/>
      <c r="L32" s="48"/>
      <c r="M32" s="48"/>
      <c r="N32" s="48"/>
      <c r="O32" s="76"/>
      <c r="P32" s="235">
        <v>0.27</v>
      </c>
      <c r="Q32" s="76"/>
      <c r="R32" s="76">
        <v>0.55200000000000005</v>
      </c>
      <c r="S32" s="76">
        <v>0.55200000000000005</v>
      </c>
      <c r="T32" s="76"/>
      <c r="U32" s="76"/>
      <c r="V32" s="76"/>
      <c r="W32" s="76"/>
      <c r="X32" s="76"/>
      <c r="Y32" s="76"/>
      <c r="Z32" s="76"/>
      <c r="AA32" s="76"/>
      <c r="AB32" s="84">
        <f t="shared" si="4"/>
        <v>0.27</v>
      </c>
      <c r="AC32" s="84">
        <f t="shared" si="5"/>
        <v>0.55200000000000005</v>
      </c>
    </row>
    <row r="33" spans="1:29">
      <c r="A33" s="82" t="s">
        <v>164</v>
      </c>
      <c r="B33" s="48" t="s">
        <v>163</v>
      </c>
      <c r="C33" s="225">
        <f t="shared" si="2"/>
        <v>0.66900000000000004</v>
      </c>
      <c r="D33" s="84">
        <f t="shared" si="3"/>
        <v>0.502</v>
      </c>
      <c r="E33" s="48"/>
      <c r="F33" s="48"/>
      <c r="G33" s="48"/>
      <c r="H33" s="48"/>
      <c r="I33" s="48"/>
      <c r="J33" s="48"/>
      <c r="K33" s="48"/>
      <c r="L33" s="48"/>
      <c r="M33" s="48"/>
      <c r="N33" s="48"/>
      <c r="O33" s="76"/>
      <c r="P33" s="76">
        <v>0.66900000000000004</v>
      </c>
      <c r="Q33" s="76"/>
      <c r="R33" s="76">
        <v>0.502</v>
      </c>
      <c r="S33" s="76">
        <v>0.44</v>
      </c>
      <c r="T33" s="76"/>
      <c r="U33" s="76"/>
      <c r="V33" s="76"/>
      <c r="W33" s="76"/>
      <c r="X33" s="76"/>
      <c r="Y33" s="76"/>
      <c r="Z33" s="76"/>
      <c r="AA33" s="76"/>
      <c r="AB33" s="84">
        <f t="shared" si="4"/>
        <v>0.66900000000000004</v>
      </c>
      <c r="AC33" s="84">
        <f t="shared" si="5"/>
        <v>0.502</v>
      </c>
    </row>
    <row r="34" spans="1:29">
      <c r="A34" s="82" t="s">
        <v>162</v>
      </c>
      <c r="B34" s="48" t="s">
        <v>161</v>
      </c>
      <c r="C34" s="225">
        <f t="shared" si="2"/>
        <v>0</v>
      </c>
      <c r="D34" s="84">
        <f t="shared" si="3"/>
        <v>0</v>
      </c>
      <c r="E34" s="48"/>
      <c r="F34" s="48"/>
      <c r="G34" s="48"/>
      <c r="H34" s="48"/>
      <c r="I34" s="48"/>
      <c r="J34" s="48"/>
      <c r="K34" s="48"/>
      <c r="L34" s="48"/>
      <c r="M34" s="48"/>
      <c r="N34" s="48"/>
      <c r="O34" s="76"/>
      <c r="P34" s="76"/>
      <c r="Q34" s="76"/>
      <c r="R34" s="76"/>
      <c r="S34" s="76"/>
      <c r="T34" s="76"/>
      <c r="U34" s="76"/>
      <c r="V34" s="76"/>
      <c r="W34" s="76"/>
      <c r="X34" s="76"/>
      <c r="Y34" s="76"/>
      <c r="Z34" s="76"/>
      <c r="AA34" s="76"/>
      <c r="AB34" s="84">
        <f t="shared" si="4"/>
        <v>0</v>
      </c>
      <c r="AC34" s="84">
        <f t="shared" si="5"/>
        <v>0</v>
      </c>
    </row>
    <row r="35" spans="1:29" ht="31.5">
      <c r="A35" s="82" t="s">
        <v>60</v>
      </c>
      <c r="B35" s="81" t="s">
        <v>160</v>
      </c>
      <c r="C35" s="225"/>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c r="A36" s="79" t="s">
        <v>159</v>
      </c>
      <c r="B36" s="78" t="s">
        <v>158</v>
      </c>
      <c r="C36" s="225">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c r="A37" s="79" t="s">
        <v>157</v>
      </c>
      <c r="B37" s="78" t="s">
        <v>147</v>
      </c>
      <c r="C37" s="225">
        <f t="shared" si="2"/>
        <v>0</v>
      </c>
      <c r="D37" s="84">
        <f t="shared" si="3"/>
        <v>0</v>
      </c>
      <c r="E37" s="48"/>
      <c r="F37" s="48"/>
      <c r="G37" s="48"/>
      <c r="H37" s="48"/>
      <c r="I37" s="48"/>
      <c r="J37" s="48"/>
      <c r="K37" s="48"/>
      <c r="L37" s="48"/>
      <c r="M37" s="48"/>
      <c r="N37" s="48"/>
      <c r="O37" s="76"/>
      <c r="P37" s="76"/>
      <c r="Q37" s="76"/>
      <c r="R37" s="76"/>
      <c r="S37" s="76"/>
      <c r="T37" s="76"/>
      <c r="U37" s="76"/>
      <c r="V37" s="76"/>
      <c r="W37" s="76"/>
      <c r="X37" s="76"/>
      <c r="Y37" s="76"/>
      <c r="Z37" s="76"/>
      <c r="AA37" s="76"/>
      <c r="AB37" s="84">
        <f t="shared" si="4"/>
        <v>0</v>
      </c>
      <c r="AC37" s="84">
        <f t="shared" si="5"/>
        <v>0</v>
      </c>
    </row>
    <row r="38" spans="1:29">
      <c r="A38" s="79" t="s">
        <v>156</v>
      </c>
      <c r="B38" s="78" t="s">
        <v>145</v>
      </c>
      <c r="C38" s="225">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c r="A39" s="79" t="s">
        <v>155</v>
      </c>
      <c r="B39" s="48" t="s">
        <v>143</v>
      </c>
      <c r="C39" s="225">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c r="A40" s="79" t="s">
        <v>154</v>
      </c>
      <c r="B40" s="48" t="s">
        <v>141</v>
      </c>
      <c r="C40" s="225">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c r="A41" s="79" t="s">
        <v>153</v>
      </c>
      <c r="B41" s="48" t="s">
        <v>139</v>
      </c>
      <c r="C41" s="225">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c r="A42" s="79" t="s">
        <v>152</v>
      </c>
      <c r="B42" s="78" t="s">
        <v>137</v>
      </c>
      <c r="C42" s="225">
        <f t="shared" si="2"/>
        <v>8</v>
      </c>
      <c r="D42" s="84">
        <f t="shared" si="3"/>
        <v>5</v>
      </c>
      <c r="E42" s="48"/>
      <c r="F42" s="48"/>
      <c r="G42" s="48"/>
      <c r="H42" s="48"/>
      <c r="I42" s="48"/>
      <c r="J42" s="48"/>
      <c r="K42" s="48"/>
      <c r="L42" s="48"/>
      <c r="M42" s="48"/>
      <c r="N42" s="48"/>
      <c r="O42" s="76"/>
      <c r="P42" s="76">
        <v>8</v>
      </c>
      <c r="Q42" s="76">
        <v>4</v>
      </c>
      <c r="R42" s="76">
        <v>5</v>
      </c>
      <c r="S42" s="76">
        <v>3</v>
      </c>
      <c r="T42" s="76"/>
      <c r="U42" s="76"/>
      <c r="V42" s="76"/>
      <c r="W42" s="76"/>
      <c r="X42" s="76"/>
      <c r="Y42" s="76"/>
      <c r="Z42" s="76"/>
      <c r="AA42" s="76"/>
      <c r="AB42" s="84">
        <f t="shared" si="4"/>
        <v>8</v>
      </c>
      <c r="AC42" s="84">
        <f t="shared" si="5"/>
        <v>5</v>
      </c>
    </row>
    <row r="43" spans="1:29">
      <c r="A43" s="82" t="s">
        <v>59</v>
      </c>
      <c r="B43" s="81" t="s">
        <v>151</v>
      </c>
      <c r="C43" s="225"/>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c r="A44" s="79" t="s">
        <v>150</v>
      </c>
      <c r="B44" s="48" t="s">
        <v>149</v>
      </c>
      <c r="C44" s="225">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c r="A45" s="79" t="s">
        <v>148</v>
      </c>
      <c r="B45" s="48" t="s">
        <v>147</v>
      </c>
      <c r="C45" s="225">
        <f t="shared" si="2"/>
        <v>0</v>
      </c>
      <c r="D45" s="84">
        <f t="shared" si="3"/>
        <v>0</v>
      </c>
      <c r="E45" s="48"/>
      <c r="F45" s="48"/>
      <c r="G45" s="48"/>
      <c r="H45" s="48"/>
      <c r="I45" s="48"/>
      <c r="J45" s="48"/>
      <c r="K45" s="48"/>
      <c r="L45" s="48"/>
      <c r="M45" s="48"/>
      <c r="N45" s="48"/>
      <c r="O45" s="76"/>
      <c r="P45" s="76"/>
      <c r="Q45" s="76"/>
      <c r="R45" s="76"/>
      <c r="S45" s="76"/>
      <c r="T45" s="76"/>
      <c r="U45" s="76"/>
      <c r="V45" s="76"/>
      <c r="W45" s="76"/>
      <c r="X45" s="76"/>
      <c r="Y45" s="76"/>
      <c r="Z45" s="76"/>
      <c r="AA45" s="76"/>
      <c r="AB45" s="84">
        <f t="shared" si="4"/>
        <v>0</v>
      </c>
      <c r="AC45" s="84">
        <f t="shared" si="5"/>
        <v>0</v>
      </c>
    </row>
    <row r="46" spans="1:29">
      <c r="A46" s="79" t="s">
        <v>146</v>
      </c>
      <c r="B46" s="48" t="s">
        <v>145</v>
      </c>
      <c r="C46" s="225">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c r="A47" s="79" t="s">
        <v>144</v>
      </c>
      <c r="B47" s="48" t="s">
        <v>143</v>
      </c>
      <c r="C47" s="225">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c r="A48" s="79" t="s">
        <v>142</v>
      </c>
      <c r="B48" s="48" t="s">
        <v>141</v>
      </c>
      <c r="C48" s="225">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c r="A49" s="79" t="s">
        <v>140</v>
      </c>
      <c r="B49" s="48" t="s">
        <v>139</v>
      </c>
      <c r="C49" s="225">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c r="A50" s="79" t="s">
        <v>138</v>
      </c>
      <c r="B50" s="78" t="s">
        <v>137</v>
      </c>
      <c r="C50" s="225">
        <f t="shared" si="2"/>
        <v>8</v>
      </c>
      <c r="D50" s="84">
        <f t="shared" si="3"/>
        <v>5</v>
      </c>
      <c r="E50" s="48"/>
      <c r="F50" s="48"/>
      <c r="G50" s="48"/>
      <c r="H50" s="48"/>
      <c r="I50" s="48"/>
      <c r="J50" s="48"/>
      <c r="K50" s="48"/>
      <c r="L50" s="48"/>
      <c r="M50" s="48"/>
      <c r="N50" s="48"/>
      <c r="O50" s="76"/>
      <c r="P50" s="76">
        <v>8</v>
      </c>
      <c r="Q50" s="76">
        <v>4</v>
      </c>
      <c r="R50" s="76">
        <v>5</v>
      </c>
      <c r="S50" s="76">
        <v>3</v>
      </c>
      <c r="T50" s="76"/>
      <c r="U50" s="76"/>
      <c r="V50" s="76"/>
      <c r="W50" s="76"/>
      <c r="X50" s="76"/>
      <c r="Y50" s="76"/>
      <c r="Z50" s="76"/>
      <c r="AA50" s="76"/>
      <c r="AB50" s="84">
        <f t="shared" si="4"/>
        <v>8</v>
      </c>
      <c r="AC50" s="84">
        <f t="shared" si="5"/>
        <v>5</v>
      </c>
    </row>
    <row r="51" spans="1:29" ht="35.25" customHeight="1">
      <c r="A51" s="82" t="s">
        <v>57</v>
      </c>
      <c r="B51" s="81" t="s">
        <v>136</v>
      </c>
      <c r="C51" s="225"/>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c r="A52" s="79" t="s">
        <v>135</v>
      </c>
      <c r="B52" s="48" t="s">
        <v>134</v>
      </c>
      <c r="C52" s="225">
        <f t="shared" si="2"/>
        <v>0.93899999999999995</v>
      </c>
      <c r="D52" s="84">
        <f t="shared" si="3"/>
        <v>1.054</v>
      </c>
      <c r="E52" s="48"/>
      <c r="F52" s="48"/>
      <c r="G52" s="48"/>
      <c r="H52" s="48"/>
      <c r="I52" s="48"/>
      <c r="J52" s="48"/>
      <c r="K52" s="48"/>
      <c r="L52" s="48"/>
      <c r="M52" s="48"/>
      <c r="N52" s="48"/>
      <c r="O52" s="76"/>
      <c r="P52" s="76">
        <v>0.93899999999999995</v>
      </c>
      <c r="Q52" s="76"/>
      <c r="R52" s="76">
        <v>1.054</v>
      </c>
      <c r="S52" s="76">
        <v>1.054</v>
      </c>
      <c r="T52" s="76"/>
      <c r="U52" s="76"/>
      <c r="V52" s="76"/>
      <c r="W52" s="76"/>
      <c r="X52" s="76"/>
      <c r="Y52" s="76"/>
      <c r="Z52" s="76"/>
      <c r="AA52" s="76"/>
      <c r="AB52" s="84">
        <f t="shared" si="4"/>
        <v>0.93899999999999995</v>
      </c>
      <c r="AC52" s="84">
        <f t="shared" si="5"/>
        <v>1.054</v>
      </c>
    </row>
    <row r="53" spans="1:29">
      <c r="A53" s="79" t="s">
        <v>133</v>
      </c>
      <c r="B53" s="48" t="s">
        <v>127</v>
      </c>
      <c r="C53" s="225">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c r="A54" s="79" t="s">
        <v>132</v>
      </c>
      <c r="B54" s="78" t="s">
        <v>126</v>
      </c>
      <c r="C54" s="225">
        <f t="shared" si="2"/>
        <v>0</v>
      </c>
      <c r="D54" s="84">
        <f t="shared" si="3"/>
        <v>0</v>
      </c>
      <c r="E54" s="48"/>
      <c r="F54" s="48"/>
      <c r="G54" s="48"/>
      <c r="H54" s="48"/>
      <c r="I54" s="48"/>
      <c r="J54" s="48"/>
      <c r="K54" s="48"/>
      <c r="L54" s="48"/>
      <c r="M54" s="48"/>
      <c r="N54" s="48"/>
      <c r="O54" s="76"/>
      <c r="P54" s="76"/>
      <c r="Q54" s="76"/>
      <c r="R54" s="76"/>
      <c r="S54" s="76"/>
      <c r="T54" s="76"/>
      <c r="U54" s="76"/>
      <c r="V54" s="76"/>
      <c r="W54" s="76"/>
      <c r="X54" s="76"/>
      <c r="Y54" s="76"/>
      <c r="Z54" s="76"/>
      <c r="AA54" s="76"/>
      <c r="AB54" s="84">
        <f t="shared" si="4"/>
        <v>0</v>
      </c>
      <c r="AC54" s="84">
        <f t="shared" si="5"/>
        <v>0</v>
      </c>
    </row>
    <row r="55" spans="1:29">
      <c r="A55" s="79" t="s">
        <v>131</v>
      </c>
      <c r="B55" s="78" t="s">
        <v>125</v>
      </c>
      <c r="C55" s="225">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c r="A56" s="79" t="s">
        <v>130</v>
      </c>
      <c r="B56" s="78" t="s">
        <v>124</v>
      </c>
      <c r="C56" s="225">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c r="A57" s="79" t="s">
        <v>129</v>
      </c>
      <c r="B57" s="78" t="s">
        <v>123</v>
      </c>
      <c r="C57" s="225">
        <f t="shared" si="2"/>
        <v>8</v>
      </c>
      <c r="D57" s="84">
        <f t="shared" si="3"/>
        <v>5</v>
      </c>
      <c r="E57" s="48"/>
      <c r="F57" s="48"/>
      <c r="G57" s="48"/>
      <c r="H57" s="48"/>
      <c r="I57" s="48"/>
      <c r="J57" s="48"/>
      <c r="K57" s="48"/>
      <c r="L57" s="48"/>
      <c r="M57" s="48"/>
      <c r="N57" s="48"/>
      <c r="O57" s="76"/>
      <c r="P57" s="76">
        <v>8</v>
      </c>
      <c r="Q57" s="76">
        <v>4</v>
      </c>
      <c r="R57" s="76">
        <v>5</v>
      </c>
      <c r="S57" s="76">
        <v>3</v>
      </c>
      <c r="T57" s="76"/>
      <c r="U57" s="76"/>
      <c r="V57" s="76"/>
      <c r="W57" s="76"/>
      <c r="X57" s="76"/>
      <c r="Y57" s="76"/>
      <c r="Z57" s="76"/>
      <c r="AA57" s="76"/>
      <c r="AB57" s="84">
        <f t="shared" si="4"/>
        <v>8</v>
      </c>
      <c r="AC57" s="84">
        <f t="shared" si="5"/>
        <v>5</v>
      </c>
    </row>
    <row r="58" spans="1:29" ht="36.75" customHeight="1">
      <c r="A58" s="82" t="s">
        <v>56</v>
      </c>
      <c r="B58" s="103" t="s">
        <v>228</v>
      </c>
      <c r="C58" s="225">
        <f t="shared" si="2"/>
        <v>8</v>
      </c>
      <c r="D58" s="84">
        <f t="shared" si="3"/>
        <v>5</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8</v>
      </c>
      <c r="Q58" s="48">
        <f t="shared" si="11"/>
        <v>4</v>
      </c>
      <c r="R58" s="48">
        <f t="shared" si="11"/>
        <v>5</v>
      </c>
      <c r="S58" s="48">
        <f t="shared" si="11"/>
        <v>3</v>
      </c>
      <c r="T58" s="48">
        <f t="shared" si="11"/>
        <v>0</v>
      </c>
      <c r="U58" s="48">
        <f t="shared" si="11"/>
        <v>0</v>
      </c>
      <c r="V58" s="48">
        <f t="shared" si="11"/>
        <v>0</v>
      </c>
      <c r="W58" s="48">
        <f t="shared" si="11"/>
        <v>0</v>
      </c>
      <c r="X58" s="48">
        <f t="shared" si="11"/>
        <v>0</v>
      </c>
      <c r="Y58" s="48">
        <f t="shared" si="11"/>
        <v>0</v>
      </c>
      <c r="Z58" s="48">
        <f t="shared" si="11"/>
        <v>0</v>
      </c>
      <c r="AA58" s="48">
        <f t="shared" si="11"/>
        <v>0</v>
      </c>
      <c r="AB58" s="84">
        <f t="shared" si="4"/>
        <v>8</v>
      </c>
      <c r="AC58" s="84">
        <f t="shared" si="5"/>
        <v>5</v>
      </c>
    </row>
    <row r="59" spans="1:29">
      <c r="A59" s="82" t="s">
        <v>54</v>
      </c>
      <c r="B59" s="81" t="s">
        <v>128</v>
      </c>
      <c r="C59" s="225"/>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c r="A60" s="79" t="s">
        <v>222</v>
      </c>
      <c r="B60" s="80" t="s">
        <v>149</v>
      </c>
      <c r="C60" s="225">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c r="A61" s="79" t="s">
        <v>223</v>
      </c>
      <c r="B61" s="80" t="s">
        <v>147</v>
      </c>
      <c r="C61" s="225">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c r="A62" s="79" t="s">
        <v>224</v>
      </c>
      <c r="B62" s="80" t="s">
        <v>145</v>
      </c>
      <c r="C62" s="225">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c r="A63" s="79" t="s">
        <v>225</v>
      </c>
      <c r="B63" s="80" t="s">
        <v>227</v>
      </c>
      <c r="C63" s="225">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c r="A64" s="79" t="s">
        <v>226</v>
      </c>
      <c r="B64" s="78" t="s">
        <v>123</v>
      </c>
      <c r="C64" s="225">
        <f t="shared" si="2"/>
        <v>8</v>
      </c>
      <c r="D64" s="84">
        <f t="shared" si="3"/>
        <v>5</v>
      </c>
      <c r="E64" s="48"/>
      <c r="F64" s="48"/>
      <c r="G64" s="48"/>
      <c r="H64" s="48"/>
      <c r="I64" s="48"/>
      <c r="J64" s="48"/>
      <c r="K64" s="48"/>
      <c r="L64" s="48"/>
      <c r="M64" s="48"/>
      <c r="N64" s="48"/>
      <c r="O64" s="76"/>
      <c r="P64" s="76">
        <v>8</v>
      </c>
      <c r="Q64" s="76">
        <v>4</v>
      </c>
      <c r="R64" s="76">
        <v>5</v>
      </c>
      <c r="S64" s="76">
        <v>3</v>
      </c>
      <c r="T64" s="76"/>
      <c r="U64" s="76"/>
      <c r="V64" s="76"/>
      <c r="W64" s="76"/>
      <c r="X64" s="76"/>
      <c r="Y64" s="76"/>
      <c r="Z64" s="76"/>
      <c r="AA64" s="76"/>
      <c r="AB64" s="84">
        <f t="shared" si="4"/>
        <v>8</v>
      </c>
      <c r="AC64" s="84">
        <f t="shared" si="5"/>
        <v>5</v>
      </c>
    </row>
    <row r="65" spans="1:28">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c r="A66" s="64"/>
      <c r="B66" s="389"/>
      <c r="C66" s="389"/>
      <c r="D66" s="389"/>
      <c r="E66" s="389"/>
      <c r="F66" s="389"/>
      <c r="G66" s="389"/>
      <c r="H66" s="389"/>
      <c r="I66" s="389"/>
      <c r="J66" s="68"/>
      <c r="K66" s="68"/>
      <c r="L66" s="72"/>
      <c r="M66" s="72"/>
      <c r="N66" s="72"/>
      <c r="O66" s="72"/>
      <c r="P66" s="72"/>
      <c r="Q66" s="72"/>
      <c r="R66" s="72"/>
      <c r="S66" s="72"/>
      <c r="T66" s="72"/>
      <c r="U66" s="72"/>
      <c r="V66" s="72"/>
      <c r="W66" s="72"/>
      <c r="X66" s="72"/>
      <c r="Y66" s="72"/>
      <c r="Z66" s="72"/>
      <c r="AA66" s="72"/>
      <c r="AB66" s="72"/>
    </row>
    <row r="67" spans="1:28">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c r="A68" s="64"/>
      <c r="J68" s="69"/>
      <c r="K68" s="69"/>
      <c r="L68" s="64"/>
      <c r="M68" s="64"/>
      <c r="N68" s="64"/>
      <c r="O68" s="64"/>
      <c r="P68" s="64"/>
      <c r="Q68" s="64"/>
      <c r="R68" s="64"/>
      <c r="S68" s="64"/>
      <c r="T68" s="64"/>
      <c r="U68" s="64"/>
      <c r="V68" s="64"/>
      <c r="W68" s="64"/>
      <c r="X68" s="64"/>
      <c r="Y68" s="64"/>
      <c r="Z68" s="64"/>
      <c r="AA68" s="64"/>
      <c r="AB68" s="64"/>
    </row>
    <row r="69" spans="1:28">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c r="A70" s="64"/>
      <c r="B70" s="390"/>
      <c r="C70" s="390"/>
      <c r="D70" s="390"/>
      <c r="E70" s="390"/>
      <c r="F70" s="390"/>
      <c r="G70" s="390"/>
      <c r="H70" s="390"/>
      <c r="I70" s="390"/>
      <c r="J70" s="68"/>
      <c r="K70" s="68"/>
      <c r="L70" s="64"/>
      <c r="M70" s="64"/>
      <c r="N70" s="64"/>
      <c r="O70" s="64"/>
      <c r="P70" s="64"/>
      <c r="Q70" s="64"/>
      <c r="R70" s="64"/>
      <c r="S70" s="64"/>
      <c r="T70" s="64"/>
      <c r="U70" s="64"/>
      <c r="V70" s="64"/>
      <c r="W70" s="64"/>
      <c r="X70" s="64"/>
      <c r="Y70" s="64"/>
      <c r="Z70" s="64"/>
      <c r="AA70" s="64"/>
      <c r="AB70" s="64"/>
    </row>
    <row r="71" spans="1:28">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c r="A72" s="64"/>
      <c r="B72" s="390"/>
      <c r="C72" s="390"/>
      <c r="D72" s="390"/>
      <c r="E72" s="390"/>
      <c r="F72" s="390"/>
      <c r="G72" s="390"/>
      <c r="H72" s="390"/>
      <c r="I72" s="390"/>
      <c r="J72" s="68"/>
      <c r="K72" s="68"/>
      <c r="L72" s="64"/>
      <c r="M72" s="64"/>
      <c r="N72" s="70"/>
      <c r="O72" s="64"/>
      <c r="P72" s="64"/>
      <c r="Q72" s="64"/>
      <c r="R72" s="64"/>
      <c r="S72" s="64"/>
      <c r="T72" s="64"/>
      <c r="U72" s="64"/>
      <c r="V72" s="64"/>
      <c r="W72" s="64"/>
      <c r="X72" s="64"/>
      <c r="Y72" s="64"/>
      <c r="Z72" s="64"/>
      <c r="AA72" s="64"/>
      <c r="AB72" s="64"/>
    </row>
    <row r="73" spans="1:28" ht="32.25" customHeight="1">
      <c r="A73" s="64"/>
      <c r="B73" s="389"/>
      <c r="C73" s="389"/>
      <c r="D73" s="389"/>
      <c r="E73" s="389"/>
      <c r="F73" s="389"/>
      <c r="G73" s="389"/>
      <c r="H73" s="389"/>
      <c r="I73" s="389"/>
      <c r="J73" s="69"/>
      <c r="K73" s="69"/>
      <c r="L73" s="64"/>
      <c r="M73" s="64"/>
      <c r="N73" s="64"/>
      <c r="O73" s="64"/>
      <c r="P73" s="64"/>
      <c r="Q73" s="64"/>
      <c r="R73" s="64"/>
      <c r="S73" s="64"/>
      <c r="T73" s="64"/>
      <c r="U73" s="64"/>
      <c r="V73" s="64"/>
      <c r="W73" s="64"/>
      <c r="X73" s="64"/>
      <c r="Y73" s="64"/>
      <c r="Z73" s="64"/>
      <c r="AA73" s="64"/>
      <c r="AB73" s="64"/>
    </row>
    <row r="74" spans="1:28" ht="51.75" customHeight="1">
      <c r="A74" s="64"/>
      <c r="B74" s="390"/>
      <c r="C74" s="390"/>
      <c r="D74" s="390"/>
      <c r="E74" s="390"/>
      <c r="F74" s="390"/>
      <c r="G74" s="390"/>
      <c r="H74" s="390"/>
      <c r="I74" s="390"/>
      <c r="J74" s="68"/>
      <c r="K74" s="68"/>
      <c r="L74" s="64"/>
      <c r="M74" s="64"/>
      <c r="N74" s="64"/>
      <c r="O74" s="64"/>
      <c r="P74" s="64"/>
      <c r="Q74" s="64"/>
      <c r="R74" s="64"/>
      <c r="S74" s="64"/>
      <c r="T74" s="64"/>
      <c r="U74" s="64"/>
      <c r="V74" s="64"/>
      <c r="W74" s="64"/>
      <c r="X74" s="64"/>
      <c r="Y74" s="64"/>
      <c r="Z74" s="64"/>
      <c r="AA74" s="64"/>
      <c r="AB74" s="64"/>
    </row>
    <row r="75" spans="1:28" ht="21.75" customHeight="1">
      <c r="A75" s="64"/>
      <c r="B75" s="387"/>
      <c r="C75" s="387"/>
      <c r="D75" s="387"/>
      <c r="E75" s="387"/>
      <c r="F75" s="387"/>
      <c r="G75" s="387"/>
      <c r="H75" s="387"/>
      <c r="I75" s="387"/>
      <c r="J75" s="67"/>
      <c r="K75" s="67"/>
      <c r="L75" s="66"/>
      <c r="M75" s="66"/>
      <c r="N75" s="64"/>
      <c r="O75" s="64"/>
      <c r="P75" s="64"/>
      <c r="Q75" s="64"/>
      <c r="R75" s="64"/>
      <c r="S75" s="64"/>
      <c r="T75" s="64"/>
      <c r="U75" s="64"/>
      <c r="V75" s="64"/>
      <c r="W75" s="64"/>
      <c r="X75" s="64"/>
      <c r="Y75" s="64"/>
      <c r="Z75" s="64"/>
      <c r="AA75" s="64"/>
      <c r="AB75" s="64"/>
    </row>
    <row r="76" spans="1:28" ht="23.25" customHeight="1">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c r="A77" s="64"/>
      <c r="B77" s="388"/>
      <c r="C77" s="388"/>
      <c r="D77" s="388"/>
      <c r="E77" s="388"/>
      <c r="F77" s="388"/>
      <c r="G77" s="388"/>
      <c r="H77" s="388"/>
      <c r="I77" s="388"/>
      <c r="J77" s="65"/>
      <c r="K77" s="65"/>
      <c r="L77" s="64"/>
      <c r="M77" s="64"/>
      <c r="N77" s="64"/>
      <c r="O77" s="64"/>
      <c r="P77" s="64"/>
      <c r="Q77" s="64"/>
      <c r="R77" s="64"/>
      <c r="S77" s="64"/>
      <c r="T77" s="64"/>
      <c r="U77" s="64"/>
      <c r="V77" s="64"/>
      <c r="W77" s="64"/>
      <c r="X77" s="64"/>
      <c r="Y77" s="64"/>
      <c r="Z77" s="64"/>
      <c r="AA77" s="64"/>
      <c r="AB77" s="64"/>
    </row>
    <row r="78" spans="1:28">
      <c r="A78" s="64"/>
      <c r="B78" s="64"/>
      <c r="C78" s="64"/>
      <c r="D78" s="64"/>
      <c r="E78" s="64"/>
      <c r="F78" s="64"/>
      <c r="L78" s="64"/>
      <c r="M78" s="64"/>
      <c r="N78" s="64"/>
      <c r="O78" s="64"/>
      <c r="P78" s="64"/>
      <c r="Q78" s="64"/>
      <c r="R78" s="64"/>
      <c r="S78" s="64"/>
      <c r="T78" s="64"/>
      <c r="U78" s="64"/>
      <c r="V78" s="64"/>
      <c r="W78" s="64"/>
      <c r="X78" s="64"/>
      <c r="Y78" s="64"/>
      <c r="Z78" s="64"/>
      <c r="AA78" s="64"/>
      <c r="AB78" s="64"/>
    </row>
    <row r="79" spans="1:28">
      <c r="A79" s="64"/>
      <c r="B79" s="64"/>
      <c r="C79" s="64"/>
      <c r="D79" s="64"/>
      <c r="E79" s="64"/>
      <c r="F79" s="64"/>
      <c r="L79" s="64"/>
      <c r="M79" s="64"/>
      <c r="N79" s="64"/>
      <c r="O79" s="64"/>
      <c r="P79" s="64"/>
      <c r="Q79" s="64"/>
      <c r="R79" s="64"/>
      <c r="S79" s="64"/>
      <c r="T79" s="64"/>
      <c r="U79" s="64"/>
      <c r="V79" s="64"/>
      <c r="W79" s="64"/>
      <c r="X79" s="64"/>
      <c r="Y79" s="64"/>
      <c r="Z79" s="64"/>
      <c r="AA79" s="64"/>
      <c r="AB79" s="64"/>
    </row>
    <row r="80" spans="1:28">
      <c r="G80" s="63"/>
      <c r="H80" s="63"/>
      <c r="I80" s="63"/>
      <c r="J80" s="63"/>
      <c r="K80" s="63"/>
    </row>
    <row r="81" spans="7:11">
      <c r="G81" s="63"/>
      <c r="H81" s="63"/>
      <c r="I81" s="63"/>
      <c r="J81" s="63"/>
      <c r="K81" s="63"/>
    </row>
    <row r="82" spans="7:11">
      <c r="G82" s="63"/>
      <c r="H82" s="63"/>
      <c r="I82" s="63"/>
      <c r="J82" s="63"/>
      <c r="K82" s="63"/>
    </row>
    <row r="83" spans="7:11">
      <c r="G83" s="63"/>
      <c r="H83" s="63"/>
      <c r="I83" s="63"/>
      <c r="J83" s="63"/>
      <c r="K83" s="63"/>
    </row>
    <row r="84" spans="7:11">
      <c r="G84" s="63"/>
      <c r="H84" s="63"/>
      <c r="I84" s="63"/>
      <c r="J84" s="63"/>
      <c r="K84" s="63"/>
    </row>
    <row r="85" spans="7:11">
      <c r="G85" s="63"/>
      <c r="H85" s="63"/>
      <c r="I85" s="63"/>
      <c r="J85" s="63"/>
      <c r="K85" s="63"/>
    </row>
    <row r="86" spans="7:11">
      <c r="G86" s="63"/>
      <c r="H86" s="63"/>
      <c r="I86" s="63"/>
      <c r="J86" s="63"/>
      <c r="K86" s="63"/>
    </row>
    <row r="87" spans="7:11">
      <c r="G87" s="63"/>
      <c r="H87" s="63"/>
      <c r="I87" s="63"/>
      <c r="J87" s="63"/>
      <c r="K87" s="63"/>
    </row>
    <row r="88" spans="7:11">
      <c r="G88" s="63"/>
      <c r="H88" s="63"/>
      <c r="I88" s="63"/>
      <c r="J88" s="63"/>
      <c r="K88" s="63"/>
    </row>
    <row r="89" spans="7:11">
      <c r="G89" s="63"/>
      <c r="H89" s="63"/>
      <c r="I89" s="63"/>
      <c r="J89" s="63"/>
      <c r="K89" s="63"/>
    </row>
    <row r="90" spans="7:11">
      <c r="G90" s="63"/>
      <c r="H90" s="63"/>
      <c r="I90" s="63"/>
      <c r="J90" s="63"/>
      <c r="K90" s="63"/>
    </row>
    <row r="91" spans="7:11">
      <c r="G91" s="63"/>
      <c r="H91" s="63"/>
      <c r="I91" s="63"/>
      <c r="J91" s="63"/>
      <c r="K91" s="63"/>
    </row>
    <row r="92" spans="7:11">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X13" zoomScale="85" zoomScaleSheetLayoutView="85" workbookViewId="0">
      <selection activeCell="AS26" sqref="AS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7.855468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row>
    <row r="6" spans="1:48" ht="18.75">
      <c r="AV6" s="13"/>
    </row>
    <row r="7" spans="1:48"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row>
    <row r="8" spans="1:48" ht="18.75">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row>
    <row r="9" spans="1:48" ht="15.75">
      <c r="A9" s="249" t="s">
        <v>478</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row>
    <row r="10" spans="1:48" ht="15.75">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row>
    <row r="11" spans="1:48" ht="18.75">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row>
    <row r="12" spans="1:48" ht="15.75">
      <c r="A12" s="249" t="str">
        <f>'1. паспорт местоположение'!A12:C12</f>
        <v>F_1.1.4.2018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row>
    <row r="13" spans="1:48" ht="15.75">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row>
    <row r="14" spans="1:48" ht="18.7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row>
    <row r="15" spans="1:48"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row>
    <row r="16" spans="1:48" ht="15.75">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row>
    <row r="17" spans="1:48">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row>
    <row r="18" spans="1:48" ht="14.25" customHeight="1">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row>
    <row r="19" spans="1:48">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row>
    <row r="20" spans="1:48" s="22" customForma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c r="A21" s="391" t="s">
        <v>460</v>
      </c>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row>
    <row r="22" spans="1:48" s="22" customFormat="1" ht="58.5" customHeight="1">
      <c r="A22" s="392" t="s">
        <v>50</v>
      </c>
      <c r="B22" s="395" t="s">
        <v>22</v>
      </c>
      <c r="C22" s="392" t="s">
        <v>49</v>
      </c>
      <c r="D22" s="392" t="s">
        <v>48</v>
      </c>
      <c r="E22" s="398" t="s">
        <v>471</v>
      </c>
      <c r="F22" s="399"/>
      <c r="G22" s="399"/>
      <c r="H22" s="399"/>
      <c r="I22" s="399"/>
      <c r="J22" s="399"/>
      <c r="K22" s="399"/>
      <c r="L22" s="400"/>
      <c r="M22" s="392" t="s">
        <v>47</v>
      </c>
      <c r="N22" s="392" t="s">
        <v>46</v>
      </c>
      <c r="O22" s="392" t="s">
        <v>45</v>
      </c>
      <c r="P22" s="401" t="s">
        <v>235</v>
      </c>
      <c r="Q22" s="401" t="s">
        <v>44</v>
      </c>
      <c r="R22" s="401" t="s">
        <v>43</v>
      </c>
      <c r="S22" s="401" t="s">
        <v>42</v>
      </c>
      <c r="T22" s="401"/>
      <c r="U22" s="402" t="s">
        <v>41</v>
      </c>
      <c r="V22" s="402" t="s">
        <v>40</v>
      </c>
      <c r="W22" s="401" t="s">
        <v>39</v>
      </c>
      <c r="X22" s="401" t="s">
        <v>38</v>
      </c>
      <c r="Y22" s="401" t="s">
        <v>37</v>
      </c>
      <c r="Z22" s="415" t="s">
        <v>36</v>
      </c>
      <c r="AA22" s="401" t="s">
        <v>35</v>
      </c>
      <c r="AB22" s="401" t="s">
        <v>34</v>
      </c>
      <c r="AC22" s="401" t="s">
        <v>33</v>
      </c>
      <c r="AD22" s="401" t="s">
        <v>32</v>
      </c>
      <c r="AE22" s="401" t="s">
        <v>31</v>
      </c>
      <c r="AF22" s="401" t="s">
        <v>30</v>
      </c>
      <c r="AG22" s="401"/>
      <c r="AH22" s="401"/>
      <c r="AI22" s="401"/>
      <c r="AJ22" s="401"/>
      <c r="AK22" s="401"/>
      <c r="AL22" s="401" t="s">
        <v>29</v>
      </c>
      <c r="AM22" s="401"/>
      <c r="AN22" s="401"/>
      <c r="AO22" s="401"/>
      <c r="AP22" s="401" t="s">
        <v>28</v>
      </c>
      <c r="AQ22" s="401"/>
      <c r="AR22" s="401" t="s">
        <v>27</v>
      </c>
      <c r="AS22" s="401" t="s">
        <v>26</v>
      </c>
      <c r="AT22" s="401" t="s">
        <v>25</v>
      </c>
      <c r="AU22" s="401" t="s">
        <v>24</v>
      </c>
      <c r="AV22" s="405" t="s">
        <v>23</v>
      </c>
    </row>
    <row r="23" spans="1:48" s="22" customFormat="1" ht="64.5" customHeight="1">
      <c r="A23" s="393"/>
      <c r="B23" s="396"/>
      <c r="C23" s="393"/>
      <c r="D23" s="393"/>
      <c r="E23" s="407" t="s">
        <v>21</v>
      </c>
      <c r="F23" s="409" t="s">
        <v>127</v>
      </c>
      <c r="G23" s="409" t="s">
        <v>126</v>
      </c>
      <c r="H23" s="409" t="s">
        <v>125</v>
      </c>
      <c r="I23" s="413" t="s">
        <v>381</v>
      </c>
      <c r="J23" s="413" t="s">
        <v>382</v>
      </c>
      <c r="K23" s="413" t="s">
        <v>383</v>
      </c>
      <c r="L23" s="409" t="s">
        <v>75</v>
      </c>
      <c r="M23" s="393"/>
      <c r="N23" s="393"/>
      <c r="O23" s="393"/>
      <c r="P23" s="401"/>
      <c r="Q23" s="401"/>
      <c r="R23" s="401"/>
      <c r="S23" s="411" t="s">
        <v>1</v>
      </c>
      <c r="T23" s="411" t="s">
        <v>9</v>
      </c>
      <c r="U23" s="402"/>
      <c r="V23" s="402"/>
      <c r="W23" s="401"/>
      <c r="X23" s="401"/>
      <c r="Y23" s="401"/>
      <c r="Z23" s="401"/>
      <c r="AA23" s="401"/>
      <c r="AB23" s="401"/>
      <c r="AC23" s="401"/>
      <c r="AD23" s="401"/>
      <c r="AE23" s="401"/>
      <c r="AF23" s="401" t="s">
        <v>20</v>
      </c>
      <c r="AG23" s="401"/>
      <c r="AH23" s="401" t="s">
        <v>19</v>
      </c>
      <c r="AI23" s="401"/>
      <c r="AJ23" s="392" t="s">
        <v>18</v>
      </c>
      <c r="AK23" s="392" t="s">
        <v>17</v>
      </c>
      <c r="AL23" s="392" t="s">
        <v>16</v>
      </c>
      <c r="AM23" s="392" t="s">
        <v>15</v>
      </c>
      <c r="AN23" s="392" t="s">
        <v>14</v>
      </c>
      <c r="AO23" s="392" t="s">
        <v>13</v>
      </c>
      <c r="AP23" s="392" t="s">
        <v>12</v>
      </c>
      <c r="AQ23" s="403" t="s">
        <v>9</v>
      </c>
      <c r="AR23" s="401"/>
      <c r="AS23" s="401"/>
      <c r="AT23" s="401"/>
      <c r="AU23" s="401"/>
      <c r="AV23" s="406"/>
    </row>
    <row r="24" spans="1:48" s="22" customFormat="1" ht="96.75" customHeight="1">
      <c r="A24" s="394"/>
      <c r="B24" s="397"/>
      <c r="C24" s="394"/>
      <c r="D24" s="394"/>
      <c r="E24" s="408"/>
      <c r="F24" s="410"/>
      <c r="G24" s="410"/>
      <c r="H24" s="410"/>
      <c r="I24" s="414"/>
      <c r="J24" s="414"/>
      <c r="K24" s="414"/>
      <c r="L24" s="410"/>
      <c r="M24" s="394"/>
      <c r="N24" s="394"/>
      <c r="O24" s="394"/>
      <c r="P24" s="401"/>
      <c r="Q24" s="401"/>
      <c r="R24" s="401"/>
      <c r="S24" s="412"/>
      <c r="T24" s="412"/>
      <c r="U24" s="402"/>
      <c r="V24" s="402"/>
      <c r="W24" s="401"/>
      <c r="X24" s="401"/>
      <c r="Y24" s="401"/>
      <c r="Z24" s="401"/>
      <c r="AA24" s="401"/>
      <c r="AB24" s="401"/>
      <c r="AC24" s="401"/>
      <c r="AD24" s="401"/>
      <c r="AE24" s="401"/>
      <c r="AF24" s="238" t="s">
        <v>11</v>
      </c>
      <c r="AG24" s="238" t="s">
        <v>10</v>
      </c>
      <c r="AH24" s="239" t="s">
        <v>1</v>
      </c>
      <c r="AI24" s="239" t="s">
        <v>9</v>
      </c>
      <c r="AJ24" s="394"/>
      <c r="AK24" s="394"/>
      <c r="AL24" s="394"/>
      <c r="AM24" s="394"/>
      <c r="AN24" s="394"/>
      <c r="AO24" s="394"/>
      <c r="AP24" s="394"/>
      <c r="AQ24" s="404"/>
      <c r="AR24" s="401"/>
      <c r="AS24" s="401"/>
      <c r="AT24" s="401"/>
      <c r="AU24" s="401"/>
      <c r="AV24" s="406"/>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45">
      <c r="A26" s="20">
        <v>1</v>
      </c>
      <c r="B26" s="19" t="s">
        <v>478</v>
      </c>
      <c r="C26" s="19" t="s">
        <v>490</v>
      </c>
      <c r="D26" s="222" t="s">
        <v>524</v>
      </c>
      <c r="E26" s="20">
        <v>8</v>
      </c>
      <c r="F26" s="20"/>
      <c r="G26" s="20"/>
      <c r="H26" s="20"/>
      <c r="I26" s="20"/>
      <c r="J26" s="20"/>
      <c r="K26" s="226"/>
      <c r="L26" s="226" t="s">
        <v>491</v>
      </c>
      <c r="M26" s="227" t="s">
        <v>493</v>
      </c>
      <c r="N26" s="228" t="s">
        <v>492</v>
      </c>
      <c r="O26" s="228" t="s">
        <v>478</v>
      </c>
      <c r="P26" s="229">
        <v>500</v>
      </c>
      <c r="Q26" s="228" t="s">
        <v>500</v>
      </c>
      <c r="R26" s="229">
        <v>458.4</v>
      </c>
      <c r="S26" s="228" t="s">
        <v>525</v>
      </c>
      <c r="T26" s="228" t="s">
        <v>525</v>
      </c>
      <c r="U26" s="237">
        <v>1</v>
      </c>
      <c r="V26" s="226">
        <v>1</v>
      </c>
      <c r="W26" s="228" t="s">
        <v>540</v>
      </c>
      <c r="X26" s="229">
        <v>458.4</v>
      </c>
      <c r="Y26" s="228" t="s">
        <v>541</v>
      </c>
      <c r="Z26" s="230" t="s">
        <v>541</v>
      </c>
      <c r="AA26" s="229" t="s">
        <v>541</v>
      </c>
      <c r="AB26" s="229">
        <v>458.4</v>
      </c>
      <c r="AC26" s="228" t="s">
        <v>540</v>
      </c>
      <c r="AD26" s="229">
        <v>540.90800000000002</v>
      </c>
      <c r="AE26" s="229">
        <v>540.90800000000002</v>
      </c>
      <c r="AF26" s="228" t="s">
        <v>543</v>
      </c>
      <c r="AG26" s="240" t="s">
        <v>542</v>
      </c>
      <c r="AH26" s="230">
        <v>43199</v>
      </c>
      <c r="AI26" s="230">
        <v>43199</v>
      </c>
      <c r="AJ26" s="230">
        <v>43209</v>
      </c>
      <c r="AK26" s="230">
        <v>43209</v>
      </c>
      <c r="AL26" s="228"/>
      <c r="AM26" s="228"/>
      <c r="AN26" s="230"/>
      <c r="AO26" s="228"/>
      <c r="AP26" s="230">
        <v>43227</v>
      </c>
      <c r="AQ26" s="230">
        <v>43227</v>
      </c>
      <c r="AR26" s="230" t="s">
        <v>544</v>
      </c>
      <c r="AS26" s="230" t="s">
        <v>544</v>
      </c>
      <c r="AT26" s="230">
        <v>43237</v>
      </c>
      <c r="AU26" s="228"/>
      <c r="AV26" s="228"/>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25" zoomScaleNormal="90" zoomScaleSheetLayoutView="100" workbookViewId="0">
      <selection activeCell="B8" sqref="B8"/>
    </sheetView>
  </sheetViews>
  <sheetFormatPr defaultRowHeight="15.7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c r="B1" s="425" t="s">
        <v>67</v>
      </c>
    </row>
    <row r="2" spans="1:8">
      <c r="B2" s="426" t="s">
        <v>8</v>
      </c>
    </row>
    <row r="3" spans="1:8">
      <c r="B3" s="426" t="s">
        <v>477</v>
      </c>
    </row>
    <row r="4" spans="1:8">
      <c r="B4" s="44"/>
    </row>
    <row r="5" spans="1:8" ht="18.75">
      <c r="A5" s="416" t="str">
        <f>'1. паспорт местоположение'!A5:C5</f>
        <v>Год раскрытия информации: 2018 год</v>
      </c>
      <c r="B5" s="416"/>
      <c r="C5" s="91"/>
      <c r="D5" s="91"/>
      <c r="E5" s="91"/>
      <c r="F5" s="91"/>
      <c r="G5" s="91"/>
      <c r="H5" s="91"/>
    </row>
    <row r="6" spans="1:8" ht="18.75">
      <c r="A6" s="181"/>
      <c r="B6" s="181"/>
      <c r="C6" s="181"/>
      <c r="D6" s="181"/>
      <c r="E6" s="181"/>
      <c r="F6" s="181"/>
      <c r="G6" s="181"/>
      <c r="H6" s="181"/>
    </row>
    <row r="7" spans="1:8" ht="18.75">
      <c r="A7" s="248" t="s">
        <v>7</v>
      </c>
      <c r="B7" s="248"/>
      <c r="C7" s="180"/>
      <c r="D7" s="180"/>
      <c r="E7" s="180"/>
      <c r="F7" s="180"/>
      <c r="G7" s="180"/>
      <c r="H7" s="180"/>
    </row>
    <row r="8" spans="1:8" ht="18.75">
      <c r="A8" s="180"/>
      <c r="B8" s="180"/>
      <c r="C8" s="180"/>
      <c r="D8" s="180"/>
      <c r="E8" s="180"/>
      <c r="F8" s="180"/>
      <c r="G8" s="180"/>
      <c r="H8" s="180"/>
    </row>
    <row r="9" spans="1:8">
      <c r="A9" s="249" t="s">
        <v>478</v>
      </c>
      <c r="B9" s="249"/>
      <c r="C9" s="178"/>
      <c r="D9" s="178"/>
      <c r="E9" s="178"/>
      <c r="F9" s="178"/>
      <c r="G9" s="178"/>
      <c r="H9" s="178"/>
    </row>
    <row r="10" spans="1:8">
      <c r="A10" s="245" t="s">
        <v>6</v>
      </c>
      <c r="B10" s="245"/>
      <c r="C10" s="179"/>
      <c r="D10" s="179"/>
      <c r="E10" s="179"/>
      <c r="F10" s="179"/>
      <c r="G10" s="179"/>
      <c r="H10" s="179"/>
    </row>
    <row r="11" spans="1:8" ht="18.75">
      <c r="A11" s="180"/>
      <c r="B11" s="180"/>
      <c r="C11" s="180"/>
      <c r="D11" s="180"/>
      <c r="E11" s="180"/>
      <c r="F11" s="180"/>
      <c r="G11" s="180"/>
      <c r="H11" s="180"/>
    </row>
    <row r="12" spans="1:8" ht="30.75" customHeight="1">
      <c r="A12" s="249" t="str">
        <f>'1. паспорт местоположение'!A12:C12</f>
        <v>F_1.1.4.2018</v>
      </c>
      <c r="B12" s="249"/>
      <c r="C12" s="178"/>
      <c r="D12" s="178"/>
      <c r="E12" s="178"/>
      <c r="F12" s="178"/>
      <c r="G12" s="178"/>
      <c r="H12" s="178"/>
    </row>
    <row r="13" spans="1:8">
      <c r="A13" s="245" t="s">
        <v>5</v>
      </c>
      <c r="B13" s="245"/>
      <c r="C13" s="179"/>
      <c r="D13" s="179"/>
      <c r="E13" s="179"/>
      <c r="F13" s="179"/>
      <c r="G13" s="179"/>
      <c r="H13" s="179"/>
    </row>
    <row r="14" spans="1:8" ht="18.75">
      <c r="A14" s="9"/>
      <c r="B14" s="9"/>
      <c r="C14" s="9"/>
      <c r="D14" s="9"/>
      <c r="E14" s="9"/>
      <c r="F14" s="9"/>
      <c r="G14" s="9"/>
      <c r="H14" s="9"/>
    </row>
    <row r="15" spans="1:8">
      <c r="A15" s="249" t="str">
        <f>'1. паспорт местоположение'!A15:C15</f>
        <v>Реконструкция ТП-503. Замена 8 высоковольтных ячеек РУ-10 кВ</v>
      </c>
      <c r="B15" s="249"/>
      <c r="C15" s="178"/>
      <c r="D15" s="178"/>
      <c r="E15" s="178"/>
      <c r="F15" s="178"/>
      <c r="G15" s="178"/>
      <c r="H15" s="178"/>
    </row>
    <row r="16" spans="1:8">
      <c r="A16" s="245" t="s">
        <v>4</v>
      </c>
      <c r="B16" s="245"/>
      <c r="C16" s="179"/>
      <c r="D16" s="179"/>
      <c r="E16" s="179"/>
      <c r="F16" s="179"/>
      <c r="G16" s="179"/>
      <c r="H16" s="179"/>
    </row>
    <row r="17" spans="1:2">
      <c r="B17" s="153"/>
    </row>
    <row r="18" spans="1:2" ht="33.75" customHeight="1">
      <c r="A18" s="420" t="s">
        <v>461</v>
      </c>
      <c r="B18" s="421"/>
    </row>
    <row r="19" spans="1:2">
      <c r="B19" s="44"/>
    </row>
    <row r="20" spans="1:2" ht="16.5" thickBot="1">
      <c r="B20" s="154"/>
    </row>
    <row r="21" spans="1:2" ht="16.5" thickBot="1">
      <c r="A21" s="155" t="s">
        <v>332</v>
      </c>
      <c r="B21" s="216" t="s">
        <v>526</v>
      </c>
    </row>
    <row r="22" spans="1:2" ht="16.5" thickBot="1">
      <c r="A22" s="155" t="s">
        <v>333</v>
      </c>
      <c r="B22" s="216" t="s">
        <v>494</v>
      </c>
    </row>
    <row r="23" spans="1:2" ht="16.5" thickBot="1">
      <c r="A23" s="155" t="s">
        <v>314</v>
      </c>
      <c r="B23" s="217" t="s">
        <v>495</v>
      </c>
    </row>
    <row r="24" spans="1:2" ht="16.5" thickBot="1">
      <c r="A24" s="155" t="s">
        <v>334</v>
      </c>
      <c r="B24" s="217" t="s">
        <v>480</v>
      </c>
    </row>
    <row r="25" spans="1:2" ht="16.5" thickBot="1">
      <c r="A25" s="156" t="s">
        <v>335</v>
      </c>
      <c r="B25" s="216" t="s">
        <v>527</v>
      </c>
    </row>
    <row r="26" spans="1:2" ht="16.5" thickBot="1">
      <c r="A26" s="157" t="s">
        <v>336</v>
      </c>
      <c r="B26" s="218" t="s">
        <v>528</v>
      </c>
    </row>
    <row r="27" spans="1:2" ht="29.25" thickBot="1">
      <c r="A27" s="164" t="s">
        <v>534</v>
      </c>
      <c r="B27" s="160">
        <f>'1. паспорт местоположение'!C48</f>
        <v>1.109</v>
      </c>
    </row>
    <row r="28" spans="1:2" ht="16.5" thickBot="1">
      <c r="A28" s="160" t="s">
        <v>337</v>
      </c>
      <c r="B28" s="160" t="s">
        <v>535</v>
      </c>
    </row>
    <row r="29" spans="1:2" ht="29.25" thickBot="1">
      <c r="A29" s="165" t="s">
        <v>338</v>
      </c>
      <c r="B29" s="220">
        <f>ROUND('7. Паспорт отчет о закупке'!AD26/1000,3)</f>
        <v>0.54100000000000004</v>
      </c>
    </row>
    <row r="30" spans="1:2" ht="29.25" thickBot="1">
      <c r="A30" s="165" t="s">
        <v>339</v>
      </c>
      <c r="B30" s="220">
        <f>B29</f>
        <v>0.54100000000000004</v>
      </c>
    </row>
    <row r="31" spans="1:2" ht="16.5" thickBot="1">
      <c r="A31" s="160" t="s">
        <v>340</v>
      </c>
      <c r="B31" s="160"/>
    </row>
    <row r="32" spans="1:2" ht="29.25" thickBot="1">
      <c r="A32" s="165" t="s">
        <v>341</v>
      </c>
      <c r="B32" s="160"/>
    </row>
    <row r="33" spans="1:2" ht="16.5" thickBot="1">
      <c r="A33" s="160" t="s">
        <v>342</v>
      </c>
      <c r="B33" s="220">
        <f>B30</f>
        <v>0.54100000000000004</v>
      </c>
    </row>
    <row r="34" spans="1:2" ht="16.5" thickBot="1">
      <c r="A34" s="160" t="s">
        <v>343</v>
      </c>
      <c r="B34" s="160"/>
    </row>
    <row r="35" spans="1:2" ht="16.5" thickBot="1">
      <c r="A35" s="160" t="s">
        <v>344</v>
      </c>
      <c r="B35" s="221">
        <f>B33</f>
        <v>0.54100000000000004</v>
      </c>
    </row>
    <row r="36" spans="1:2" ht="16.5" thickBot="1">
      <c r="A36" s="160" t="s">
        <v>345</v>
      </c>
      <c r="B36" s="221">
        <f>B35</f>
        <v>0.54100000000000004</v>
      </c>
    </row>
    <row r="37" spans="1:2" ht="29.25" thickBot="1">
      <c r="A37" s="165" t="s">
        <v>346</v>
      </c>
      <c r="B37" s="160"/>
    </row>
    <row r="38" spans="1:2" ht="16.5" thickBot="1">
      <c r="A38" s="160" t="s">
        <v>342</v>
      </c>
      <c r="B38" s="160"/>
    </row>
    <row r="39" spans="1:2" ht="16.5" thickBot="1">
      <c r="A39" s="160" t="s">
        <v>343</v>
      </c>
      <c r="B39" s="160"/>
    </row>
    <row r="40" spans="1:2" ht="16.5" thickBot="1">
      <c r="A40" s="160" t="s">
        <v>344</v>
      </c>
      <c r="B40" s="160"/>
    </row>
    <row r="41" spans="1:2" ht="16.5" thickBot="1">
      <c r="A41" s="160" t="s">
        <v>345</v>
      </c>
      <c r="B41" s="160"/>
    </row>
    <row r="42" spans="1:2" ht="29.25" thickBot="1">
      <c r="A42" s="165" t="s">
        <v>347</v>
      </c>
      <c r="B42" s="160"/>
    </row>
    <row r="43" spans="1:2" ht="16.5" thickBot="1">
      <c r="A43" s="160" t="s">
        <v>342</v>
      </c>
      <c r="B43" s="160"/>
    </row>
    <row r="44" spans="1:2" ht="16.5" thickBot="1">
      <c r="A44" s="160" t="s">
        <v>343</v>
      </c>
      <c r="B44" s="160"/>
    </row>
    <row r="45" spans="1:2" ht="16.5" thickBot="1">
      <c r="A45" s="160" t="s">
        <v>344</v>
      </c>
      <c r="B45" s="160"/>
    </row>
    <row r="46" spans="1:2" ht="16.5" thickBot="1">
      <c r="A46" s="160" t="s">
        <v>345</v>
      </c>
      <c r="B46" s="160"/>
    </row>
    <row r="47" spans="1:2" ht="29.25" thickBot="1">
      <c r="A47" s="159" t="s">
        <v>348</v>
      </c>
      <c r="B47" s="166"/>
    </row>
    <row r="48" spans="1:2" ht="16.5" thickBot="1">
      <c r="A48" s="161" t="s">
        <v>340</v>
      </c>
      <c r="B48" s="166"/>
    </row>
    <row r="49" spans="1:2" ht="16.5" thickBot="1">
      <c r="A49" s="161" t="s">
        <v>349</v>
      </c>
      <c r="B49" s="166"/>
    </row>
    <row r="50" spans="1:2" ht="16.5" thickBot="1">
      <c r="A50" s="161" t="s">
        <v>350</v>
      </c>
      <c r="B50" s="166"/>
    </row>
    <row r="51" spans="1:2" ht="16.5" thickBot="1">
      <c r="A51" s="161" t="s">
        <v>351</v>
      </c>
      <c r="B51" s="166"/>
    </row>
    <row r="52" spans="1:2" ht="16.5" thickBot="1">
      <c r="A52" s="156" t="s">
        <v>352</v>
      </c>
      <c r="B52" s="167"/>
    </row>
    <row r="53" spans="1:2" ht="16.5" thickBot="1">
      <c r="A53" s="156" t="s">
        <v>353</v>
      </c>
      <c r="B53" s="167"/>
    </row>
    <row r="54" spans="1:2" ht="16.5" thickBot="1">
      <c r="A54" s="156" t="s">
        <v>354</v>
      </c>
      <c r="B54" s="167"/>
    </row>
    <row r="55" spans="1:2" ht="16.5" thickBot="1">
      <c r="A55" s="157" t="s">
        <v>355</v>
      </c>
      <c r="B55" s="158"/>
    </row>
    <row r="56" spans="1:2">
      <c r="A56" s="159" t="s">
        <v>356</v>
      </c>
      <c r="B56" s="422"/>
    </row>
    <row r="57" spans="1:2">
      <c r="A57" s="162" t="s">
        <v>357</v>
      </c>
      <c r="B57" s="423"/>
    </row>
    <row r="58" spans="1:2">
      <c r="A58" s="162" t="s">
        <v>358</v>
      </c>
      <c r="B58" s="423"/>
    </row>
    <row r="59" spans="1:2">
      <c r="A59" s="162" t="s">
        <v>359</v>
      </c>
      <c r="B59" s="423"/>
    </row>
    <row r="60" spans="1:2">
      <c r="A60" s="162" t="s">
        <v>360</v>
      </c>
      <c r="B60" s="423"/>
    </row>
    <row r="61" spans="1:2" ht="16.5" thickBot="1">
      <c r="A61" s="163" t="s">
        <v>361</v>
      </c>
      <c r="B61" s="424"/>
    </row>
    <row r="62" spans="1:2" ht="30.75" thickBot="1">
      <c r="A62" s="161" t="s">
        <v>362</v>
      </c>
      <c r="B62" s="215" t="s">
        <v>480</v>
      </c>
    </row>
    <row r="63" spans="1:2" ht="29.25" thickBot="1">
      <c r="A63" s="156" t="s">
        <v>363</v>
      </c>
      <c r="B63" s="215" t="s">
        <v>480</v>
      </c>
    </row>
    <row r="64" spans="1:2" ht="16.5" thickBot="1">
      <c r="A64" s="161" t="s">
        <v>340</v>
      </c>
      <c r="B64" s="215" t="s">
        <v>480</v>
      </c>
    </row>
    <row r="65" spans="1:2" ht="16.5" thickBot="1">
      <c r="A65" s="161" t="s">
        <v>364</v>
      </c>
      <c r="B65" s="215" t="s">
        <v>480</v>
      </c>
    </row>
    <row r="66" spans="1:2" ht="16.5" thickBot="1">
      <c r="A66" s="161" t="s">
        <v>365</v>
      </c>
      <c r="B66" s="215" t="s">
        <v>480</v>
      </c>
    </row>
    <row r="67" spans="1:2" ht="21" customHeight="1" thickBot="1">
      <c r="A67" s="168" t="s">
        <v>366</v>
      </c>
      <c r="B67" s="202" t="s">
        <v>529</v>
      </c>
    </row>
    <row r="68" spans="1:2" ht="16.5" thickBot="1">
      <c r="A68" s="156" t="s">
        <v>367</v>
      </c>
      <c r="B68" s="167"/>
    </row>
    <row r="69" spans="1:2" ht="16.5" thickBot="1">
      <c r="A69" s="162" t="s">
        <v>368</v>
      </c>
      <c r="B69" s="169"/>
    </row>
    <row r="70" spans="1:2" ht="16.5" thickBot="1">
      <c r="A70" s="162" t="s">
        <v>369</v>
      </c>
      <c r="B70" s="214" t="s">
        <v>480</v>
      </c>
    </row>
    <row r="71" spans="1:2" ht="16.5" thickBot="1">
      <c r="A71" s="162" t="s">
        <v>370</v>
      </c>
      <c r="B71" s="214" t="s">
        <v>480</v>
      </c>
    </row>
    <row r="72" spans="1:2" ht="29.25" thickBot="1">
      <c r="A72" s="170" t="s">
        <v>371</v>
      </c>
      <c r="B72" s="214" t="s">
        <v>480</v>
      </c>
    </row>
    <row r="73" spans="1:2" ht="28.5">
      <c r="A73" s="159" t="s">
        <v>372</v>
      </c>
      <c r="B73" s="417" t="s">
        <v>507</v>
      </c>
    </row>
    <row r="74" spans="1:2">
      <c r="A74" s="162" t="s">
        <v>373</v>
      </c>
      <c r="B74" s="418"/>
    </row>
    <row r="75" spans="1:2">
      <c r="A75" s="162" t="s">
        <v>374</v>
      </c>
      <c r="B75" s="418"/>
    </row>
    <row r="76" spans="1:2">
      <c r="A76" s="162" t="s">
        <v>375</v>
      </c>
      <c r="B76" s="418"/>
    </row>
    <row r="77" spans="1:2">
      <c r="A77" s="162" t="s">
        <v>376</v>
      </c>
      <c r="B77" s="418"/>
    </row>
    <row r="78" spans="1:2" ht="16.5" thickBot="1">
      <c r="A78" s="171" t="s">
        <v>377</v>
      </c>
      <c r="B78" s="419"/>
    </row>
    <row r="81" spans="1:2">
      <c r="A81" s="172"/>
      <c r="B81" s="173"/>
    </row>
    <row r="82" spans="1:2">
      <c r="B82" s="174"/>
    </row>
    <row r="83" spans="1:2">
      <c r="B83" s="175"/>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3"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row>
    <row r="5" spans="1:28" s="10" customFormat="1" ht="15.75">
      <c r="A5" s="15"/>
    </row>
    <row r="6" spans="1:28" s="10" customFormat="1" ht="18.75">
      <c r="A6" s="248" t="s">
        <v>7</v>
      </c>
      <c r="B6" s="248"/>
      <c r="C6" s="248"/>
      <c r="D6" s="248"/>
      <c r="E6" s="248"/>
      <c r="F6" s="248"/>
      <c r="G6" s="248"/>
      <c r="H6" s="248"/>
      <c r="I6" s="248"/>
      <c r="J6" s="248"/>
      <c r="K6" s="248"/>
      <c r="L6" s="248"/>
      <c r="M6" s="248"/>
      <c r="N6" s="248"/>
      <c r="O6" s="248"/>
      <c r="P6" s="248"/>
      <c r="Q6" s="248"/>
      <c r="R6" s="248"/>
      <c r="S6" s="248"/>
      <c r="T6" s="11"/>
      <c r="U6" s="11"/>
      <c r="V6" s="11"/>
      <c r="W6" s="11"/>
      <c r="X6" s="11"/>
      <c r="Y6" s="11"/>
      <c r="Z6" s="11"/>
      <c r="AA6" s="11"/>
      <c r="AB6" s="11"/>
    </row>
    <row r="7" spans="1:28" s="10" customFormat="1" ht="18.75">
      <c r="A7" s="248"/>
      <c r="B7" s="248"/>
      <c r="C7" s="248"/>
      <c r="D7" s="248"/>
      <c r="E7" s="248"/>
      <c r="F7" s="248"/>
      <c r="G7" s="248"/>
      <c r="H7" s="248"/>
      <c r="I7" s="248"/>
      <c r="J7" s="248"/>
      <c r="K7" s="248"/>
      <c r="L7" s="248"/>
      <c r="M7" s="248"/>
      <c r="N7" s="248"/>
      <c r="O7" s="248"/>
      <c r="P7" s="248"/>
      <c r="Q7" s="248"/>
      <c r="R7" s="248"/>
      <c r="S7" s="248"/>
      <c r="T7" s="11"/>
      <c r="U7" s="11"/>
      <c r="V7" s="11"/>
      <c r="W7" s="11"/>
      <c r="X7" s="11"/>
      <c r="Y7" s="11"/>
      <c r="Z7" s="11"/>
      <c r="AA7" s="11"/>
      <c r="AB7" s="11"/>
    </row>
    <row r="8" spans="1:28" s="10" customFormat="1" ht="18.75">
      <c r="A8" s="249" t="s">
        <v>478</v>
      </c>
      <c r="B8" s="249"/>
      <c r="C8" s="249"/>
      <c r="D8" s="249"/>
      <c r="E8" s="249"/>
      <c r="F8" s="249"/>
      <c r="G8" s="249"/>
      <c r="H8" s="249"/>
      <c r="I8" s="249"/>
      <c r="J8" s="249"/>
      <c r="K8" s="249"/>
      <c r="L8" s="249"/>
      <c r="M8" s="249"/>
      <c r="N8" s="249"/>
      <c r="O8" s="249"/>
      <c r="P8" s="249"/>
      <c r="Q8" s="249"/>
      <c r="R8" s="249"/>
      <c r="S8" s="249"/>
      <c r="T8" s="11"/>
      <c r="U8" s="11"/>
      <c r="V8" s="11"/>
      <c r="W8" s="11"/>
      <c r="X8" s="11"/>
      <c r="Y8" s="11"/>
      <c r="Z8" s="11"/>
      <c r="AA8" s="11"/>
      <c r="AB8" s="11"/>
    </row>
    <row r="9" spans="1:28" s="10" customFormat="1" ht="18.75">
      <c r="A9" s="245" t="s">
        <v>6</v>
      </c>
      <c r="B9" s="245"/>
      <c r="C9" s="245"/>
      <c r="D9" s="245"/>
      <c r="E9" s="245"/>
      <c r="F9" s="245"/>
      <c r="G9" s="245"/>
      <c r="H9" s="245"/>
      <c r="I9" s="245"/>
      <c r="J9" s="245"/>
      <c r="K9" s="245"/>
      <c r="L9" s="245"/>
      <c r="M9" s="245"/>
      <c r="N9" s="245"/>
      <c r="O9" s="245"/>
      <c r="P9" s="245"/>
      <c r="Q9" s="245"/>
      <c r="R9" s="245"/>
      <c r="S9" s="245"/>
      <c r="T9" s="11"/>
      <c r="U9" s="11"/>
      <c r="V9" s="11"/>
      <c r="W9" s="11"/>
      <c r="X9" s="11"/>
      <c r="Y9" s="11"/>
      <c r="Z9" s="11"/>
      <c r="AA9" s="11"/>
      <c r="AB9" s="11"/>
    </row>
    <row r="10" spans="1:28" s="10" customFormat="1" ht="18.75">
      <c r="A10" s="248"/>
      <c r="B10" s="248"/>
      <c r="C10" s="248"/>
      <c r="D10" s="248"/>
      <c r="E10" s="248"/>
      <c r="F10" s="248"/>
      <c r="G10" s="248"/>
      <c r="H10" s="248"/>
      <c r="I10" s="248"/>
      <c r="J10" s="248"/>
      <c r="K10" s="248"/>
      <c r="L10" s="248"/>
      <c r="M10" s="248"/>
      <c r="N10" s="248"/>
      <c r="O10" s="248"/>
      <c r="P10" s="248"/>
      <c r="Q10" s="248"/>
      <c r="R10" s="248"/>
      <c r="S10" s="248"/>
      <c r="T10" s="11"/>
      <c r="U10" s="11"/>
      <c r="V10" s="11"/>
      <c r="W10" s="11"/>
      <c r="X10" s="11"/>
      <c r="Y10" s="11"/>
      <c r="Z10" s="11"/>
      <c r="AA10" s="11"/>
      <c r="AB10" s="11"/>
    </row>
    <row r="11" spans="1:28" s="10" customFormat="1" ht="18.75">
      <c r="A11" s="249" t="str">
        <f>'1. паспорт местоположение'!A12:C12</f>
        <v>F_1.1.4.2018</v>
      </c>
      <c r="B11" s="249"/>
      <c r="C11" s="249"/>
      <c r="D11" s="249"/>
      <c r="E11" s="249"/>
      <c r="F11" s="249"/>
      <c r="G11" s="249"/>
      <c r="H11" s="249"/>
      <c r="I11" s="249"/>
      <c r="J11" s="249"/>
      <c r="K11" s="249"/>
      <c r="L11" s="249"/>
      <c r="M11" s="249"/>
      <c r="N11" s="249"/>
      <c r="O11" s="249"/>
      <c r="P11" s="249"/>
      <c r="Q11" s="249"/>
      <c r="R11" s="249"/>
      <c r="S11" s="249"/>
      <c r="T11" s="11"/>
      <c r="U11" s="11"/>
      <c r="V11" s="11"/>
      <c r="W11" s="11"/>
      <c r="X11" s="11"/>
      <c r="Y11" s="11"/>
      <c r="Z11" s="11"/>
      <c r="AA11" s="11"/>
      <c r="AB11" s="11"/>
    </row>
    <row r="12" spans="1:28" s="10" customFormat="1" ht="18.75">
      <c r="A12" s="245" t="s">
        <v>5</v>
      </c>
      <c r="B12" s="245"/>
      <c r="C12" s="245"/>
      <c r="D12" s="245"/>
      <c r="E12" s="245"/>
      <c r="F12" s="245"/>
      <c r="G12" s="245"/>
      <c r="H12" s="245"/>
      <c r="I12" s="245"/>
      <c r="J12" s="245"/>
      <c r="K12" s="245"/>
      <c r="L12" s="245"/>
      <c r="M12" s="245"/>
      <c r="N12" s="245"/>
      <c r="O12" s="245"/>
      <c r="P12" s="245"/>
      <c r="Q12" s="245"/>
      <c r="R12" s="245"/>
      <c r="S12" s="245"/>
      <c r="T12" s="11"/>
      <c r="U12" s="11"/>
      <c r="V12" s="11"/>
      <c r="W12" s="11"/>
      <c r="X12" s="11"/>
      <c r="Y12" s="11"/>
      <c r="Z12" s="11"/>
      <c r="AA12" s="11"/>
      <c r="AB12" s="11"/>
    </row>
    <row r="13" spans="1:28" s="7" customFormat="1" ht="15.75" customHeight="1">
      <c r="A13" s="252"/>
      <c r="B13" s="252"/>
      <c r="C13" s="252"/>
      <c r="D13" s="252"/>
      <c r="E13" s="252"/>
      <c r="F13" s="252"/>
      <c r="G13" s="252"/>
      <c r="H13" s="252"/>
      <c r="I13" s="252"/>
      <c r="J13" s="252"/>
      <c r="K13" s="252"/>
      <c r="L13" s="252"/>
      <c r="M13" s="252"/>
      <c r="N13" s="252"/>
      <c r="O13" s="252"/>
      <c r="P13" s="252"/>
      <c r="Q13" s="252"/>
      <c r="R13" s="252"/>
      <c r="S13" s="252"/>
      <c r="T13" s="8"/>
      <c r="U13" s="8"/>
      <c r="V13" s="8"/>
      <c r="W13" s="8"/>
      <c r="X13" s="8"/>
      <c r="Y13" s="8"/>
      <c r="Z13" s="8"/>
      <c r="AA13" s="8"/>
      <c r="AB13" s="8"/>
    </row>
    <row r="14" spans="1:28" s="2" customFormat="1" ht="15.75">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6"/>
      <c r="U14" s="6"/>
      <c r="V14" s="6"/>
      <c r="W14" s="6"/>
      <c r="X14" s="6"/>
      <c r="Y14" s="6"/>
      <c r="Z14" s="6"/>
      <c r="AA14" s="6"/>
      <c r="AB14" s="6"/>
    </row>
    <row r="15" spans="1:28" s="2" customFormat="1" ht="15" customHeight="1">
      <c r="A15" s="245" t="s">
        <v>4</v>
      </c>
      <c r="B15" s="245"/>
      <c r="C15" s="245"/>
      <c r="D15" s="245"/>
      <c r="E15" s="245"/>
      <c r="F15" s="245"/>
      <c r="G15" s="245"/>
      <c r="H15" s="245"/>
      <c r="I15" s="245"/>
      <c r="J15" s="245"/>
      <c r="K15" s="245"/>
      <c r="L15" s="245"/>
      <c r="M15" s="245"/>
      <c r="N15" s="245"/>
      <c r="O15" s="245"/>
      <c r="P15" s="245"/>
      <c r="Q15" s="245"/>
      <c r="R15" s="245"/>
      <c r="S15" s="245"/>
      <c r="T15" s="4"/>
      <c r="U15" s="4"/>
      <c r="V15" s="4"/>
      <c r="W15" s="4"/>
      <c r="X15" s="4"/>
      <c r="Y15" s="4"/>
      <c r="Z15" s="4"/>
      <c r="AA15" s="4"/>
      <c r="AB15" s="4"/>
    </row>
    <row r="16" spans="1:28" s="2" customFormat="1" ht="15" customHeight="1">
      <c r="A16" s="250"/>
      <c r="B16" s="250"/>
      <c r="C16" s="250"/>
      <c r="D16" s="250"/>
      <c r="E16" s="250"/>
      <c r="F16" s="250"/>
      <c r="G16" s="250"/>
      <c r="H16" s="250"/>
      <c r="I16" s="250"/>
      <c r="J16" s="250"/>
      <c r="K16" s="250"/>
      <c r="L16" s="250"/>
      <c r="M16" s="250"/>
      <c r="N16" s="250"/>
      <c r="O16" s="250"/>
      <c r="P16" s="250"/>
      <c r="Q16" s="250"/>
      <c r="R16" s="250"/>
      <c r="S16" s="250"/>
      <c r="T16" s="3"/>
      <c r="U16" s="3"/>
      <c r="V16" s="3"/>
      <c r="W16" s="3"/>
      <c r="X16" s="3"/>
      <c r="Y16" s="3"/>
    </row>
    <row r="17" spans="1:28" s="2" customFormat="1" ht="45.75" customHeight="1">
      <c r="A17" s="246" t="s">
        <v>436</v>
      </c>
      <c r="B17" s="246"/>
      <c r="C17" s="246"/>
      <c r="D17" s="246"/>
      <c r="E17" s="246"/>
      <c r="F17" s="246"/>
      <c r="G17" s="246"/>
      <c r="H17" s="246"/>
      <c r="I17" s="246"/>
      <c r="J17" s="246"/>
      <c r="K17" s="246"/>
      <c r="L17" s="246"/>
      <c r="M17" s="246"/>
      <c r="N17" s="246"/>
      <c r="O17" s="246"/>
      <c r="P17" s="246"/>
      <c r="Q17" s="246"/>
      <c r="R17" s="246"/>
      <c r="S17" s="246"/>
      <c r="T17" s="5"/>
      <c r="U17" s="5"/>
      <c r="V17" s="5"/>
      <c r="W17" s="5"/>
      <c r="X17" s="5"/>
      <c r="Y17" s="5"/>
      <c r="Z17" s="5"/>
      <c r="AA17" s="5"/>
      <c r="AB17" s="5"/>
    </row>
    <row r="18" spans="1:28" s="2" customFormat="1" ht="15" customHeight="1">
      <c r="A18" s="251"/>
      <c r="B18" s="251"/>
      <c r="C18" s="251"/>
      <c r="D18" s="251"/>
      <c r="E18" s="251"/>
      <c r="F18" s="251"/>
      <c r="G18" s="251"/>
      <c r="H18" s="251"/>
      <c r="I18" s="251"/>
      <c r="J18" s="251"/>
      <c r="K18" s="251"/>
      <c r="L18" s="251"/>
      <c r="M18" s="251"/>
      <c r="N18" s="251"/>
      <c r="O18" s="251"/>
      <c r="P18" s="251"/>
      <c r="Q18" s="251"/>
      <c r="R18" s="251"/>
      <c r="S18" s="251"/>
      <c r="T18" s="3"/>
      <c r="U18" s="3"/>
      <c r="V18" s="3"/>
      <c r="W18" s="3"/>
      <c r="X18" s="3"/>
      <c r="Y18" s="3"/>
    </row>
    <row r="19" spans="1:28" s="2" customFormat="1" ht="54" customHeight="1">
      <c r="A19" s="253" t="s">
        <v>3</v>
      </c>
      <c r="B19" s="253" t="s">
        <v>95</v>
      </c>
      <c r="C19" s="254" t="s">
        <v>331</v>
      </c>
      <c r="D19" s="253" t="s">
        <v>330</v>
      </c>
      <c r="E19" s="253" t="s">
        <v>94</v>
      </c>
      <c r="F19" s="253" t="s">
        <v>93</v>
      </c>
      <c r="G19" s="253" t="s">
        <v>326</v>
      </c>
      <c r="H19" s="253" t="s">
        <v>92</v>
      </c>
      <c r="I19" s="253" t="s">
        <v>91</v>
      </c>
      <c r="J19" s="253" t="s">
        <v>90</v>
      </c>
      <c r="K19" s="253" t="s">
        <v>89</v>
      </c>
      <c r="L19" s="253" t="s">
        <v>88</v>
      </c>
      <c r="M19" s="253" t="s">
        <v>87</v>
      </c>
      <c r="N19" s="253" t="s">
        <v>86</v>
      </c>
      <c r="O19" s="253" t="s">
        <v>85</v>
      </c>
      <c r="P19" s="253" t="s">
        <v>84</v>
      </c>
      <c r="Q19" s="253" t="s">
        <v>329</v>
      </c>
      <c r="R19" s="253"/>
      <c r="S19" s="256" t="s">
        <v>430</v>
      </c>
      <c r="T19" s="3"/>
      <c r="U19" s="3"/>
      <c r="V19" s="3"/>
      <c r="W19" s="3"/>
      <c r="X19" s="3"/>
      <c r="Y19" s="3"/>
    </row>
    <row r="20" spans="1:28" s="2" customFormat="1" ht="180.75" customHeight="1">
      <c r="A20" s="253"/>
      <c r="B20" s="253"/>
      <c r="C20" s="255"/>
      <c r="D20" s="253"/>
      <c r="E20" s="253"/>
      <c r="F20" s="253"/>
      <c r="G20" s="253"/>
      <c r="H20" s="253"/>
      <c r="I20" s="253"/>
      <c r="J20" s="253"/>
      <c r="K20" s="253"/>
      <c r="L20" s="253"/>
      <c r="M20" s="253"/>
      <c r="N20" s="253"/>
      <c r="O20" s="253"/>
      <c r="P20" s="253"/>
      <c r="Q20" s="42" t="s">
        <v>327</v>
      </c>
      <c r="R20" s="43" t="s">
        <v>328</v>
      </c>
      <c r="S20" s="256"/>
      <c r="T20" s="28"/>
      <c r="U20" s="28"/>
      <c r="V20" s="28"/>
      <c r="W20" s="28"/>
      <c r="X20" s="28"/>
      <c r="Y20" s="28"/>
      <c r="Z20" s="27"/>
      <c r="AA20" s="27"/>
      <c r="AB20" s="27"/>
    </row>
    <row r="21" spans="1:28" s="2" customFormat="1" ht="18.75">
      <c r="A21" s="42">
        <v>1</v>
      </c>
      <c r="B21" s="46">
        <v>2</v>
      </c>
      <c r="C21" s="42">
        <v>3</v>
      </c>
      <c r="D21" s="46">
        <v>4</v>
      </c>
      <c r="E21" s="42">
        <v>5</v>
      </c>
      <c r="F21" s="46">
        <v>6</v>
      </c>
      <c r="G21" s="183">
        <v>7</v>
      </c>
      <c r="H21" s="184">
        <v>8</v>
      </c>
      <c r="I21" s="183">
        <v>9</v>
      </c>
      <c r="J21" s="184">
        <v>10</v>
      </c>
      <c r="K21" s="183">
        <v>11</v>
      </c>
      <c r="L21" s="184">
        <v>12</v>
      </c>
      <c r="M21" s="183">
        <v>13</v>
      </c>
      <c r="N21" s="184">
        <v>14</v>
      </c>
      <c r="O21" s="183">
        <v>15</v>
      </c>
      <c r="P21" s="184">
        <v>16</v>
      </c>
      <c r="Q21" s="183">
        <v>17</v>
      </c>
      <c r="R21" s="184">
        <v>18</v>
      </c>
      <c r="S21" s="183">
        <v>19</v>
      </c>
      <c r="T21" s="28"/>
      <c r="U21" s="28"/>
      <c r="V21" s="28"/>
      <c r="W21" s="28"/>
      <c r="X21" s="28"/>
      <c r="Y21" s="28"/>
      <c r="Z21" s="27"/>
      <c r="AA21" s="27"/>
      <c r="AB21" s="27"/>
    </row>
    <row r="22" spans="1:28" s="2" customFormat="1" ht="32.25" customHeight="1">
      <c r="A22" s="42">
        <v>1</v>
      </c>
      <c r="B22" s="219" t="s">
        <v>505</v>
      </c>
      <c r="C22" s="219" t="s">
        <v>505</v>
      </c>
      <c r="D22" s="200" t="s">
        <v>505</v>
      </c>
      <c r="E22" s="219" t="s">
        <v>505</v>
      </c>
      <c r="F22" s="219" t="s">
        <v>505</v>
      </c>
      <c r="G22" s="219" t="s">
        <v>505</v>
      </c>
      <c r="H22" s="219" t="s">
        <v>505</v>
      </c>
      <c r="I22" s="219" t="s">
        <v>505</v>
      </c>
      <c r="J22" s="219" t="s">
        <v>505</v>
      </c>
      <c r="K22" s="219" t="s">
        <v>505</v>
      </c>
      <c r="L22" s="219" t="s">
        <v>505</v>
      </c>
      <c r="M22" s="219" t="s">
        <v>505</v>
      </c>
      <c r="N22" s="219" t="s">
        <v>505</v>
      </c>
      <c r="O22" s="219" t="s">
        <v>505</v>
      </c>
      <c r="P22" s="219" t="s">
        <v>505</v>
      </c>
      <c r="Q22" s="219" t="s">
        <v>505</v>
      </c>
      <c r="R22" s="219" t="s">
        <v>505</v>
      </c>
      <c r="S22" s="219" t="s">
        <v>505</v>
      </c>
      <c r="T22" s="28"/>
      <c r="U22" s="28"/>
      <c r="V22" s="28"/>
      <c r="W22" s="28"/>
      <c r="X22" s="28"/>
      <c r="Y22" s="28"/>
      <c r="Z22" s="27"/>
      <c r="AA22" s="27"/>
      <c r="AB22" s="27"/>
    </row>
    <row r="23" spans="1:28" ht="20.25" customHeight="1">
      <c r="A23" s="150"/>
      <c r="B23" s="46" t="s">
        <v>325</v>
      </c>
      <c r="C23" s="219" t="s">
        <v>505</v>
      </c>
      <c r="D23" s="219" t="s">
        <v>505</v>
      </c>
      <c r="E23" s="219" t="s">
        <v>505</v>
      </c>
      <c r="F23" s="219" t="s">
        <v>505</v>
      </c>
      <c r="G23" s="219" t="s">
        <v>505</v>
      </c>
      <c r="H23" s="219" t="s">
        <v>505</v>
      </c>
      <c r="I23" s="219" t="s">
        <v>505</v>
      </c>
      <c r="J23" s="219" t="s">
        <v>505</v>
      </c>
      <c r="K23" s="219" t="s">
        <v>505</v>
      </c>
      <c r="L23" s="219" t="s">
        <v>505</v>
      </c>
      <c r="M23" s="219" t="s">
        <v>505</v>
      </c>
      <c r="N23" s="219" t="s">
        <v>505</v>
      </c>
      <c r="O23" s="219" t="s">
        <v>505</v>
      </c>
      <c r="P23" s="219" t="s">
        <v>505</v>
      </c>
      <c r="Q23" s="219" t="s">
        <v>505</v>
      </c>
      <c r="R23" s="219" t="s">
        <v>505</v>
      </c>
      <c r="S23" s="219" t="s">
        <v>505</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4" t="str">
        <f>'1. паспорт местоположение'!A5:C5</f>
        <v>Год раскрытия информации: 2018 год</v>
      </c>
      <c r="B6" s="244"/>
      <c r="C6" s="244"/>
      <c r="D6" s="244"/>
      <c r="E6" s="244"/>
      <c r="F6" s="244"/>
      <c r="G6" s="244"/>
      <c r="H6" s="244"/>
      <c r="I6" s="244"/>
      <c r="J6" s="244"/>
      <c r="K6" s="244"/>
      <c r="L6" s="244"/>
      <c r="M6" s="244"/>
      <c r="N6" s="244"/>
      <c r="O6" s="244"/>
      <c r="P6" s="244"/>
      <c r="Q6" s="244"/>
      <c r="R6" s="244"/>
      <c r="S6" s="244"/>
      <c r="T6" s="244"/>
    </row>
    <row r="7" spans="1:20" s="10" customFormat="1">
      <c r="A7" s="15"/>
      <c r="H7" s="14"/>
    </row>
    <row r="8" spans="1:20" s="10" customFormat="1" ht="18.75">
      <c r="A8" s="248" t="s">
        <v>7</v>
      </c>
      <c r="B8" s="248"/>
      <c r="C8" s="248"/>
      <c r="D8" s="248"/>
      <c r="E8" s="248"/>
      <c r="F8" s="248"/>
      <c r="G8" s="248"/>
      <c r="H8" s="248"/>
      <c r="I8" s="248"/>
      <c r="J8" s="248"/>
      <c r="K8" s="248"/>
      <c r="L8" s="248"/>
      <c r="M8" s="248"/>
      <c r="N8" s="248"/>
      <c r="O8" s="248"/>
      <c r="P8" s="248"/>
      <c r="Q8" s="248"/>
      <c r="R8" s="248"/>
      <c r="S8" s="248"/>
      <c r="T8" s="248"/>
    </row>
    <row r="9" spans="1:20" s="10" customFormat="1" ht="18.75">
      <c r="A9" s="248"/>
      <c r="B9" s="248"/>
      <c r="C9" s="248"/>
      <c r="D9" s="248"/>
      <c r="E9" s="248"/>
      <c r="F9" s="248"/>
      <c r="G9" s="248"/>
      <c r="H9" s="248"/>
      <c r="I9" s="248"/>
      <c r="J9" s="248"/>
      <c r="K9" s="248"/>
      <c r="L9" s="248"/>
      <c r="M9" s="248"/>
      <c r="N9" s="248"/>
      <c r="O9" s="248"/>
      <c r="P9" s="248"/>
      <c r="Q9" s="248"/>
      <c r="R9" s="248"/>
      <c r="S9" s="248"/>
      <c r="T9" s="248"/>
    </row>
    <row r="10" spans="1:20" s="10" customFormat="1" ht="18.75" customHeight="1">
      <c r="A10" s="249" t="s">
        <v>478</v>
      </c>
      <c r="B10" s="249"/>
      <c r="C10" s="249"/>
      <c r="D10" s="249"/>
      <c r="E10" s="249"/>
      <c r="F10" s="249"/>
      <c r="G10" s="249"/>
      <c r="H10" s="249"/>
      <c r="I10" s="249"/>
      <c r="J10" s="249"/>
      <c r="K10" s="249"/>
      <c r="L10" s="249"/>
      <c r="M10" s="249"/>
      <c r="N10" s="249"/>
      <c r="O10" s="249"/>
      <c r="P10" s="249"/>
      <c r="Q10" s="249"/>
      <c r="R10" s="249"/>
      <c r="S10" s="249"/>
      <c r="T10" s="249"/>
    </row>
    <row r="11" spans="1:20" s="10" customFormat="1" ht="18.75" customHeight="1">
      <c r="A11" s="245" t="s">
        <v>6</v>
      </c>
      <c r="B11" s="245"/>
      <c r="C11" s="245"/>
      <c r="D11" s="245"/>
      <c r="E11" s="245"/>
      <c r="F11" s="245"/>
      <c r="G11" s="245"/>
      <c r="H11" s="245"/>
      <c r="I11" s="245"/>
      <c r="J11" s="245"/>
      <c r="K11" s="245"/>
      <c r="L11" s="245"/>
      <c r="M11" s="245"/>
      <c r="N11" s="245"/>
      <c r="O11" s="245"/>
      <c r="P11" s="245"/>
      <c r="Q11" s="245"/>
      <c r="R11" s="245"/>
      <c r="S11" s="245"/>
      <c r="T11" s="245"/>
    </row>
    <row r="12" spans="1:20" s="10" customFormat="1" ht="18.75">
      <c r="A12" s="248"/>
      <c r="B12" s="248"/>
      <c r="C12" s="248"/>
      <c r="D12" s="248"/>
      <c r="E12" s="248"/>
      <c r="F12" s="248"/>
      <c r="G12" s="248"/>
      <c r="H12" s="248"/>
      <c r="I12" s="248"/>
      <c r="J12" s="248"/>
      <c r="K12" s="248"/>
      <c r="L12" s="248"/>
      <c r="M12" s="248"/>
      <c r="N12" s="248"/>
      <c r="O12" s="248"/>
      <c r="P12" s="248"/>
      <c r="Q12" s="248"/>
      <c r="R12" s="248"/>
      <c r="S12" s="248"/>
      <c r="T12" s="248"/>
    </row>
    <row r="13" spans="1:20" s="10" customFormat="1" ht="18.75" customHeight="1">
      <c r="A13" s="249" t="str">
        <f>'1. паспорт местоположение'!A12:C12</f>
        <v>F_1.1.4.2018</v>
      </c>
      <c r="B13" s="249"/>
      <c r="C13" s="249"/>
      <c r="D13" s="249"/>
      <c r="E13" s="249"/>
      <c r="F13" s="249"/>
      <c r="G13" s="249"/>
      <c r="H13" s="249"/>
      <c r="I13" s="249"/>
      <c r="J13" s="249"/>
      <c r="K13" s="249"/>
      <c r="L13" s="249"/>
      <c r="M13" s="249"/>
      <c r="N13" s="249"/>
      <c r="O13" s="249"/>
      <c r="P13" s="249"/>
      <c r="Q13" s="249"/>
      <c r="R13" s="249"/>
      <c r="S13" s="249"/>
      <c r="T13" s="249"/>
    </row>
    <row r="14" spans="1:20" s="10" customFormat="1" ht="18.75" customHeight="1">
      <c r="A14" s="245" t="s">
        <v>5</v>
      </c>
      <c r="B14" s="245"/>
      <c r="C14" s="245"/>
      <c r="D14" s="245"/>
      <c r="E14" s="245"/>
      <c r="F14" s="245"/>
      <c r="G14" s="245"/>
      <c r="H14" s="245"/>
      <c r="I14" s="245"/>
      <c r="J14" s="245"/>
      <c r="K14" s="245"/>
      <c r="L14" s="245"/>
      <c r="M14" s="245"/>
      <c r="N14" s="245"/>
      <c r="O14" s="245"/>
      <c r="P14" s="245"/>
      <c r="Q14" s="245"/>
      <c r="R14" s="245"/>
      <c r="S14" s="245"/>
      <c r="T14" s="245"/>
    </row>
    <row r="15" spans="1:20" s="7" customFormat="1" ht="15.75" customHeight="1">
      <c r="A15" s="252"/>
      <c r="B15" s="252"/>
      <c r="C15" s="252"/>
      <c r="D15" s="252"/>
      <c r="E15" s="252"/>
      <c r="F15" s="252"/>
      <c r="G15" s="252"/>
      <c r="H15" s="252"/>
      <c r="I15" s="252"/>
      <c r="J15" s="252"/>
      <c r="K15" s="252"/>
      <c r="L15" s="252"/>
      <c r="M15" s="252"/>
      <c r="N15" s="252"/>
      <c r="O15" s="252"/>
      <c r="P15" s="252"/>
      <c r="Q15" s="252"/>
      <c r="R15" s="252"/>
      <c r="S15" s="252"/>
      <c r="T15" s="252"/>
    </row>
    <row r="16" spans="1:20" s="2" customFormat="1">
      <c r="A16" s="249" t="str">
        <f>'1. паспорт местоположение'!A15:C15</f>
        <v>Реконструкция ТП-503. Замена 8 высоковольтных ячеек РУ-10 кВ</v>
      </c>
      <c r="B16" s="249"/>
      <c r="C16" s="249"/>
      <c r="D16" s="249"/>
      <c r="E16" s="249"/>
      <c r="F16" s="249"/>
      <c r="G16" s="249"/>
      <c r="H16" s="249"/>
      <c r="I16" s="249"/>
      <c r="J16" s="249"/>
      <c r="K16" s="249"/>
      <c r="L16" s="249"/>
      <c r="M16" s="249"/>
      <c r="N16" s="249"/>
      <c r="O16" s="249"/>
      <c r="P16" s="249"/>
      <c r="Q16" s="249"/>
      <c r="R16" s="249"/>
      <c r="S16" s="249"/>
      <c r="T16" s="249"/>
    </row>
    <row r="17" spans="1:113" s="2" customFormat="1" ht="15" customHeight="1">
      <c r="A17" s="245" t="s">
        <v>4</v>
      </c>
      <c r="B17" s="245"/>
      <c r="C17" s="245"/>
      <c r="D17" s="245"/>
      <c r="E17" s="245"/>
      <c r="F17" s="245"/>
      <c r="G17" s="245"/>
      <c r="H17" s="245"/>
      <c r="I17" s="245"/>
      <c r="J17" s="245"/>
      <c r="K17" s="245"/>
      <c r="L17" s="245"/>
      <c r="M17" s="245"/>
      <c r="N17" s="245"/>
      <c r="O17" s="245"/>
      <c r="P17" s="245"/>
      <c r="Q17" s="245"/>
      <c r="R17" s="245"/>
      <c r="S17" s="245"/>
      <c r="T17" s="245"/>
    </row>
    <row r="18" spans="1:113" s="2" customFormat="1" ht="15" customHeight="1">
      <c r="A18" s="250"/>
      <c r="B18" s="250"/>
      <c r="C18" s="250"/>
      <c r="D18" s="250"/>
      <c r="E18" s="250"/>
      <c r="F18" s="250"/>
      <c r="G18" s="250"/>
      <c r="H18" s="250"/>
      <c r="I18" s="250"/>
      <c r="J18" s="250"/>
      <c r="K18" s="250"/>
      <c r="L18" s="250"/>
      <c r="M18" s="250"/>
      <c r="N18" s="250"/>
      <c r="O18" s="250"/>
      <c r="P18" s="250"/>
      <c r="Q18" s="250"/>
      <c r="R18" s="250"/>
      <c r="S18" s="250"/>
      <c r="T18" s="250"/>
    </row>
    <row r="19" spans="1:113" s="2" customFormat="1" ht="15" customHeight="1">
      <c r="A19" s="247" t="s">
        <v>441</v>
      </c>
      <c r="B19" s="247"/>
      <c r="C19" s="247"/>
      <c r="D19" s="247"/>
      <c r="E19" s="247"/>
      <c r="F19" s="247"/>
      <c r="G19" s="247"/>
      <c r="H19" s="247"/>
      <c r="I19" s="247"/>
      <c r="J19" s="247"/>
      <c r="K19" s="247"/>
      <c r="L19" s="247"/>
      <c r="M19" s="247"/>
      <c r="N19" s="247"/>
      <c r="O19" s="247"/>
      <c r="P19" s="247"/>
      <c r="Q19" s="247"/>
      <c r="R19" s="247"/>
      <c r="S19" s="247"/>
      <c r="T19" s="247"/>
    </row>
    <row r="20" spans="1:113" s="57" customFormat="1" ht="21" customHeight="1">
      <c r="A20" s="260"/>
      <c r="B20" s="260"/>
      <c r="C20" s="260"/>
      <c r="D20" s="260"/>
      <c r="E20" s="260"/>
      <c r="F20" s="260"/>
      <c r="G20" s="260"/>
      <c r="H20" s="260"/>
      <c r="I20" s="260"/>
      <c r="J20" s="260"/>
      <c r="K20" s="260"/>
      <c r="L20" s="260"/>
      <c r="M20" s="260"/>
      <c r="N20" s="260"/>
      <c r="O20" s="260"/>
      <c r="P20" s="260"/>
      <c r="Q20" s="260"/>
      <c r="R20" s="260"/>
      <c r="S20" s="260"/>
      <c r="T20" s="260"/>
    </row>
    <row r="21" spans="1:113" ht="46.5" customHeight="1">
      <c r="A21" s="261" t="s">
        <v>3</v>
      </c>
      <c r="B21" s="264" t="s">
        <v>221</v>
      </c>
      <c r="C21" s="265"/>
      <c r="D21" s="268" t="s">
        <v>117</v>
      </c>
      <c r="E21" s="264" t="s">
        <v>470</v>
      </c>
      <c r="F21" s="265"/>
      <c r="G21" s="264" t="s">
        <v>240</v>
      </c>
      <c r="H21" s="265"/>
      <c r="I21" s="264" t="s">
        <v>116</v>
      </c>
      <c r="J21" s="265"/>
      <c r="K21" s="268" t="s">
        <v>115</v>
      </c>
      <c r="L21" s="264" t="s">
        <v>114</v>
      </c>
      <c r="M21" s="265"/>
      <c r="N21" s="264" t="s">
        <v>466</v>
      </c>
      <c r="O21" s="265"/>
      <c r="P21" s="268" t="s">
        <v>113</v>
      </c>
      <c r="Q21" s="257" t="s">
        <v>112</v>
      </c>
      <c r="R21" s="258"/>
      <c r="S21" s="257" t="s">
        <v>111</v>
      </c>
      <c r="T21" s="259"/>
    </row>
    <row r="22" spans="1:113" ht="204.75" customHeight="1">
      <c r="A22" s="262"/>
      <c r="B22" s="266"/>
      <c r="C22" s="267"/>
      <c r="D22" s="271"/>
      <c r="E22" s="266"/>
      <c r="F22" s="267"/>
      <c r="G22" s="266"/>
      <c r="H22" s="267"/>
      <c r="I22" s="266"/>
      <c r="J22" s="267"/>
      <c r="K22" s="269"/>
      <c r="L22" s="266"/>
      <c r="M22" s="267"/>
      <c r="N22" s="266"/>
      <c r="O22" s="267"/>
      <c r="P22" s="269"/>
      <c r="Q22" s="108" t="s">
        <v>110</v>
      </c>
      <c r="R22" s="108" t="s">
        <v>440</v>
      </c>
      <c r="S22" s="108" t="s">
        <v>109</v>
      </c>
      <c r="T22" s="108" t="s">
        <v>108</v>
      </c>
    </row>
    <row r="23" spans="1:113" ht="51.75" customHeight="1">
      <c r="A23" s="263"/>
      <c r="B23" s="191" t="s">
        <v>106</v>
      </c>
      <c r="C23" s="191" t="s">
        <v>107</v>
      </c>
      <c r="D23" s="269"/>
      <c r="E23" s="191" t="s">
        <v>106</v>
      </c>
      <c r="F23" s="191" t="s">
        <v>107</v>
      </c>
      <c r="G23" s="191" t="s">
        <v>106</v>
      </c>
      <c r="H23" s="191" t="s">
        <v>107</v>
      </c>
      <c r="I23" s="191" t="s">
        <v>106</v>
      </c>
      <c r="J23" s="191" t="s">
        <v>107</v>
      </c>
      <c r="K23" s="191" t="s">
        <v>106</v>
      </c>
      <c r="L23" s="191" t="s">
        <v>106</v>
      </c>
      <c r="M23" s="191" t="s">
        <v>107</v>
      </c>
      <c r="N23" s="191" t="s">
        <v>106</v>
      </c>
      <c r="O23" s="191" t="s">
        <v>107</v>
      </c>
      <c r="P23" s="192" t="s">
        <v>106</v>
      </c>
      <c r="Q23" s="108" t="s">
        <v>106</v>
      </c>
      <c r="R23" s="108" t="s">
        <v>106</v>
      </c>
      <c r="S23" s="108" t="s">
        <v>106</v>
      </c>
      <c r="T23" s="108" t="s">
        <v>106</v>
      </c>
    </row>
    <row r="24" spans="1:11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c r="A25" s="61">
        <v>1</v>
      </c>
      <c r="B25" s="59" t="s">
        <v>519</v>
      </c>
      <c r="C25" s="59" t="s">
        <v>519</v>
      </c>
      <c r="D25" s="59" t="s">
        <v>532</v>
      </c>
      <c r="E25" s="59" t="s">
        <v>482</v>
      </c>
      <c r="F25" s="59" t="s">
        <v>481</v>
      </c>
      <c r="G25" s="59" t="s">
        <v>520</v>
      </c>
      <c r="H25" s="59" t="s">
        <v>520</v>
      </c>
      <c r="I25" s="59">
        <v>1977</v>
      </c>
      <c r="J25" s="58" t="s">
        <v>531</v>
      </c>
      <c r="K25" s="58" t="s">
        <v>483</v>
      </c>
      <c r="L25" s="58" t="s">
        <v>69</v>
      </c>
      <c r="M25" s="60">
        <v>10</v>
      </c>
      <c r="N25" s="60" t="s">
        <v>480</v>
      </c>
      <c r="O25" s="60" t="s">
        <v>480</v>
      </c>
      <c r="P25" s="58" t="s">
        <v>484</v>
      </c>
      <c r="Q25" s="206" t="s">
        <v>530</v>
      </c>
      <c r="R25" s="205" t="s">
        <v>487</v>
      </c>
      <c r="S25" s="206" t="s">
        <v>486</v>
      </c>
      <c r="T25" s="205" t="s">
        <v>485</v>
      </c>
    </row>
    <row r="26" spans="1:113" ht="3"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70" t="s">
        <v>474</v>
      </c>
      <c r="C29" s="270"/>
      <c r="D29" s="270"/>
      <c r="E29" s="270"/>
      <c r="F29" s="270"/>
      <c r="G29" s="270"/>
      <c r="H29" s="270"/>
      <c r="I29" s="270"/>
      <c r="J29" s="270"/>
      <c r="K29" s="270"/>
      <c r="L29" s="270"/>
      <c r="M29" s="270"/>
      <c r="N29" s="270"/>
      <c r="O29" s="270"/>
      <c r="P29" s="270"/>
      <c r="Q29" s="270"/>
      <c r="R29" s="270"/>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488</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13"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7" s="10" customFormat="1">
      <c r="A6" s="194"/>
      <c r="B6" s="194"/>
      <c r="C6" s="194"/>
      <c r="D6" s="194"/>
      <c r="E6" s="194"/>
      <c r="F6" s="194"/>
      <c r="G6" s="194"/>
      <c r="H6" s="194"/>
      <c r="I6" s="194"/>
      <c r="J6" s="194"/>
      <c r="K6" s="194"/>
      <c r="L6" s="194"/>
      <c r="M6" s="194"/>
      <c r="N6" s="194"/>
      <c r="O6" s="194"/>
      <c r="P6" s="194"/>
      <c r="Q6" s="194"/>
      <c r="R6" s="194"/>
      <c r="S6" s="194"/>
      <c r="T6" s="194"/>
    </row>
    <row r="7" spans="1:27" s="10" customFormat="1" ht="18.75">
      <c r="E7" s="248" t="s">
        <v>7</v>
      </c>
      <c r="F7" s="248"/>
      <c r="G7" s="248"/>
      <c r="H7" s="248"/>
      <c r="I7" s="248"/>
      <c r="J7" s="248"/>
      <c r="K7" s="248"/>
      <c r="L7" s="248"/>
      <c r="M7" s="248"/>
      <c r="N7" s="248"/>
      <c r="O7" s="248"/>
      <c r="P7" s="248"/>
      <c r="Q7" s="248"/>
      <c r="R7" s="248"/>
      <c r="S7" s="248"/>
      <c r="T7" s="248"/>
      <c r="U7" s="248"/>
      <c r="V7" s="248"/>
      <c r="W7" s="248"/>
      <c r="X7" s="248"/>
      <c r="Y7" s="248"/>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49" t="s">
        <v>478</v>
      </c>
      <c r="F9" s="249"/>
      <c r="G9" s="249"/>
      <c r="H9" s="249"/>
      <c r="I9" s="249"/>
      <c r="J9" s="249"/>
      <c r="K9" s="249"/>
      <c r="L9" s="249"/>
      <c r="M9" s="249"/>
      <c r="N9" s="249"/>
      <c r="O9" s="249"/>
      <c r="P9" s="249"/>
      <c r="Q9" s="249"/>
      <c r="R9" s="249"/>
      <c r="S9" s="249"/>
      <c r="T9" s="249"/>
      <c r="U9" s="249"/>
      <c r="V9" s="249"/>
      <c r="W9" s="249"/>
      <c r="X9" s="249"/>
      <c r="Y9" s="249"/>
    </row>
    <row r="10" spans="1:27" s="10" customFormat="1" ht="18.75" customHeight="1">
      <c r="E10" s="245" t="s">
        <v>6</v>
      </c>
      <c r="F10" s="245"/>
      <c r="G10" s="245"/>
      <c r="H10" s="245"/>
      <c r="I10" s="245"/>
      <c r="J10" s="245"/>
      <c r="K10" s="245"/>
      <c r="L10" s="245"/>
      <c r="M10" s="245"/>
      <c r="N10" s="245"/>
      <c r="O10" s="245"/>
      <c r="P10" s="245"/>
      <c r="Q10" s="245"/>
      <c r="R10" s="245"/>
      <c r="S10" s="245"/>
      <c r="T10" s="245"/>
      <c r="U10" s="245"/>
      <c r="V10" s="245"/>
      <c r="W10" s="245"/>
      <c r="X10" s="245"/>
      <c r="Y10" s="245"/>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2" t="s">
        <v>517</v>
      </c>
      <c r="F12" s="272"/>
      <c r="G12" s="272"/>
      <c r="H12" s="272"/>
      <c r="I12" s="272"/>
      <c r="J12" s="272"/>
      <c r="K12" s="272"/>
      <c r="L12" s="272"/>
      <c r="M12" s="272"/>
      <c r="N12" s="272"/>
      <c r="O12" s="272"/>
      <c r="P12" s="272"/>
      <c r="Q12" s="272"/>
      <c r="R12" s="272"/>
      <c r="S12" s="272"/>
      <c r="T12" s="272"/>
      <c r="U12" s="272"/>
      <c r="V12" s="272"/>
      <c r="W12" s="272"/>
      <c r="X12" s="272"/>
      <c r="Y12" s="272"/>
    </row>
    <row r="13" spans="1:27" s="10" customFormat="1" ht="18.75" customHeight="1">
      <c r="E13" s="245" t="s">
        <v>5</v>
      </c>
      <c r="F13" s="245"/>
      <c r="G13" s="245"/>
      <c r="H13" s="245"/>
      <c r="I13" s="245"/>
      <c r="J13" s="245"/>
      <c r="K13" s="245"/>
      <c r="L13" s="245"/>
      <c r="M13" s="245"/>
      <c r="N13" s="245"/>
      <c r="O13" s="245"/>
      <c r="P13" s="245"/>
      <c r="Q13" s="245"/>
      <c r="R13" s="245"/>
      <c r="S13" s="245"/>
      <c r="T13" s="245"/>
      <c r="U13" s="245"/>
      <c r="V13" s="245"/>
      <c r="W13" s="245"/>
      <c r="X13" s="245"/>
      <c r="Y13" s="245"/>
    </row>
    <row r="14" spans="1:27" s="10" customFormat="1" ht="18.75" customHeight="1">
      <c r="E14" s="236"/>
      <c r="F14" s="236"/>
      <c r="G14" s="236"/>
      <c r="H14" s="236"/>
      <c r="I14" s="236"/>
      <c r="J14" s="236"/>
      <c r="K14" s="236"/>
      <c r="L14" s="236"/>
      <c r="M14" s="236"/>
      <c r="N14" s="236"/>
      <c r="O14" s="236"/>
      <c r="P14" s="236"/>
      <c r="Q14" s="236"/>
      <c r="R14" s="236"/>
      <c r="S14" s="236"/>
      <c r="T14" s="236"/>
      <c r="U14" s="236"/>
      <c r="V14" s="236"/>
      <c r="W14" s="236"/>
      <c r="X14" s="236"/>
      <c r="Y14" s="236"/>
    </row>
    <row r="15" spans="1:27" s="7" customFormat="1" ht="15.75" customHeight="1">
      <c r="E15" s="8"/>
      <c r="F15" s="8"/>
      <c r="G15" s="8"/>
      <c r="H15" s="8"/>
      <c r="I15" s="8"/>
      <c r="J15" s="8"/>
      <c r="K15" s="8"/>
      <c r="L15" s="8"/>
      <c r="M15" s="273" t="s">
        <v>536</v>
      </c>
      <c r="N15" s="273"/>
      <c r="O15" s="273"/>
      <c r="P15" s="273"/>
      <c r="Q15" s="273"/>
      <c r="R15" s="273"/>
      <c r="S15" s="273"/>
      <c r="T15" s="273"/>
      <c r="U15" s="8"/>
      <c r="V15" s="8"/>
      <c r="W15" s="8"/>
    </row>
    <row r="16" spans="1:27" s="2" customFormat="1" ht="15" customHeight="1">
      <c r="E16" s="245" t="s">
        <v>4</v>
      </c>
      <c r="F16" s="245"/>
      <c r="G16" s="245"/>
      <c r="H16" s="245"/>
      <c r="I16" s="245"/>
      <c r="J16" s="245"/>
      <c r="K16" s="245"/>
      <c r="L16" s="245"/>
      <c r="M16" s="245"/>
      <c r="N16" s="245"/>
      <c r="O16" s="245"/>
      <c r="P16" s="245"/>
      <c r="Q16" s="245"/>
      <c r="R16" s="245"/>
      <c r="S16" s="245"/>
      <c r="T16" s="245"/>
      <c r="U16" s="245"/>
      <c r="V16" s="245"/>
      <c r="W16" s="245"/>
      <c r="X16" s="245"/>
      <c r="Y16" s="245"/>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7"/>
      <c r="F18" s="247"/>
      <c r="G18" s="247"/>
      <c r="H18" s="247"/>
      <c r="I18" s="247"/>
      <c r="J18" s="247"/>
      <c r="K18" s="247"/>
      <c r="L18" s="247"/>
      <c r="M18" s="247"/>
      <c r="N18" s="247"/>
      <c r="O18" s="247"/>
      <c r="P18" s="247"/>
      <c r="Q18" s="247"/>
      <c r="R18" s="247"/>
      <c r="S18" s="247"/>
      <c r="T18" s="247"/>
      <c r="U18" s="247"/>
      <c r="V18" s="247"/>
      <c r="W18" s="247"/>
      <c r="X18" s="247"/>
      <c r="Y18" s="247"/>
    </row>
    <row r="19" spans="1:27" ht="25.5" customHeight="1">
      <c r="A19" s="247" t="s">
        <v>443</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row>
    <row r="20" spans="1:27" s="57" customFormat="1" ht="21" customHeight="1"/>
    <row r="21" spans="1:27" ht="15.75" customHeight="1">
      <c r="A21" s="274" t="s">
        <v>3</v>
      </c>
      <c r="B21" s="276" t="s">
        <v>450</v>
      </c>
      <c r="C21" s="277"/>
      <c r="D21" s="276" t="s">
        <v>452</v>
      </c>
      <c r="E21" s="277"/>
      <c r="F21" s="257" t="s">
        <v>89</v>
      </c>
      <c r="G21" s="259"/>
      <c r="H21" s="259"/>
      <c r="I21" s="258"/>
      <c r="J21" s="274" t="s">
        <v>453</v>
      </c>
      <c r="K21" s="276" t="s">
        <v>454</v>
      </c>
      <c r="L21" s="277"/>
      <c r="M21" s="276" t="s">
        <v>455</v>
      </c>
      <c r="N21" s="277"/>
      <c r="O21" s="276" t="s">
        <v>442</v>
      </c>
      <c r="P21" s="277"/>
      <c r="Q21" s="276" t="s">
        <v>122</v>
      </c>
      <c r="R21" s="277"/>
      <c r="S21" s="274" t="s">
        <v>121</v>
      </c>
      <c r="T21" s="274" t="s">
        <v>456</v>
      </c>
      <c r="U21" s="274" t="s">
        <v>451</v>
      </c>
      <c r="V21" s="276" t="s">
        <v>120</v>
      </c>
      <c r="W21" s="277"/>
      <c r="X21" s="257" t="s">
        <v>112</v>
      </c>
      <c r="Y21" s="259"/>
      <c r="Z21" s="257" t="s">
        <v>111</v>
      </c>
      <c r="AA21" s="259"/>
    </row>
    <row r="22" spans="1:27" ht="216" customHeight="1">
      <c r="A22" s="280"/>
      <c r="B22" s="278"/>
      <c r="C22" s="279"/>
      <c r="D22" s="278"/>
      <c r="E22" s="279"/>
      <c r="F22" s="257" t="s">
        <v>119</v>
      </c>
      <c r="G22" s="258"/>
      <c r="H22" s="257" t="s">
        <v>118</v>
      </c>
      <c r="I22" s="258"/>
      <c r="J22" s="275"/>
      <c r="K22" s="278"/>
      <c r="L22" s="279"/>
      <c r="M22" s="278"/>
      <c r="N22" s="279"/>
      <c r="O22" s="278"/>
      <c r="P22" s="279"/>
      <c r="Q22" s="278"/>
      <c r="R22" s="279"/>
      <c r="S22" s="275"/>
      <c r="T22" s="275"/>
      <c r="U22" s="275"/>
      <c r="V22" s="278"/>
      <c r="W22" s="279"/>
      <c r="X22" s="108" t="s">
        <v>110</v>
      </c>
      <c r="Y22" s="108" t="s">
        <v>440</v>
      </c>
      <c r="Z22" s="108" t="s">
        <v>109</v>
      </c>
      <c r="AA22" s="108" t="s">
        <v>108</v>
      </c>
    </row>
    <row r="23" spans="1:27" ht="60" customHeight="1">
      <c r="A23" s="275"/>
      <c r="B23" s="189" t="s">
        <v>106</v>
      </c>
      <c r="C23" s="189" t="s">
        <v>107</v>
      </c>
      <c r="D23" s="109" t="s">
        <v>106</v>
      </c>
      <c r="E23" s="109" t="s">
        <v>107</v>
      </c>
      <c r="F23" s="109" t="s">
        <v>106</v>
      </c>
      <c r="G23" s="109" t="s">
        <v>107</v>
      </c>
      <c r="H23" s="109" t="s">
        <v>106</v>
      </c>
      <c r="I23" s="109" t="s">
        <v>107</v>
      </c>
      <c r="J23" s="109" t="s">
        <v>106</v>
      </c>
      <c r="K23" s="109" t="s">
        <v>106</v>
      </c>
      <c r="L23" s="109" t="s">
        <v>107</v>
      </c>
      <c r="M23" s="109" t="s">
        <v>106</v>
      </c>
      <c r="N23" s="109" t="s">
        <v>107</v>
      </c>
      <c r="O23" s="109" t="s">
        <v>106</v>
      </c>
      <c r="P23" s="109" t="s">
        <v>107</v>
      </c>
      <c r="Q23" s="109" t="s">
        <v>106</v>
      </c>
      <c r="R23" s="109" t="s">
        <v>107</v>
      </c>
      <c r="S23" s="109" t="s">
        <v>106</v>
      </c>
      <c r="T23" s="109" t="s">
        <v>106</v>
      </c>
      <c r="U23" s="109" t="s">
        <v>106</v>
      </c>
      <c r="V23" s="109" t="s">
        <v>106</v>
      </c>
      <c r="W23" s="109" t="s">
        <v>107</v>
      </c>
      <c r="X23" s="109" t="s">
        <v>106</v>
      </c>
      <c r="Y23" s="109" t="s">
        <v>106</v>
      </c>
      <c r="Z23" s="108" t="s">
        <v>106</v>
      </c>
      <c r="AA23" s="108" t="s">
        <v>106</v>
      </c>
    </row>
    <row r="24" spans="1:27">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c r="A25" s="114">
        <v>1</v>
      </c>
      <c r="B25" s="114" t="s">
        <v>480</v>
      </c>
      <c r="C25" s="114" t="s">
        <v>480</v>
      </c>
      <c r="D25" s="114" t="s">
        <v>480</v>
      </c>
      <c r="E25" s="114" t="s">
        <v>480</v>
      </c>
      <c r="F25" s="114" t="s">
        <v>480</v>
      </c>
      <c r="G25" s="114" t="s">
        <v>480</v>
      </c>
      <c r="H25" s="114" t="s">
        <v>480</v>
      </c>
      <c r="I25" s="114" t="s">
        <v>480</v>
      </c>
      <c r="J25" s="114" t="s">
        <v>480</v>
      </c>
      <c r="K25" s="114" t="s">
        <v>480</v>
      </c>
      <c r="L25" s="114" t="s">
        <v>480</v>
      </c>
      <c r="M25" s="114" t="s">
        <v>480</v>
      </c>
      <c r="N25" s="114" t="s">
        <v>480</v>
      </c>
      <c r="O25" s="114" t="s">
        <v>480</v>
      </c>
      <c r="P25" s="114" t="s">
        <v>480</v>
      </c>
      <c r="Q25" s="114" t="s">
        <v>480</v>
      </c>
      <c r="R25" s="114" t="s">
        <v>480</v>
      </c>
      <c r="S25" s="114" t="s">
        <v>480</v>
      </c>
      <c r="T25" s="114" t="s">
        <v>480</v>
      </c>
      <c r="U25" s="114" t="s">
        <v>480</v>
      </c>
      <c r="V25" s="114" t="s">
        <v>480</v>
      </c>
      <c r="W25" s="114" t="s">
        <v>480</v>
      </c>
      <c r="X25" s="114" t="s">
        <v>480</v>
      </c>
      <c r="Y25" s="114" t="s">
        <v>480</v>
      </c>
      <c r="Z25" s="114" t="s">
        <v>480</v>
      </c>
      <c r="AA25" s="114" t="s">
        <v>480</v>
      </c>
    </row>
    <row r="26" spans="1:27" ht="3" customHeight="1">
      <c r="X26" s="110"/>
      <c r="Y26" s="111"/>
      <c r="Z26" s="50"/>
      <c r="AA26" s="50"/>
    </row>
    <row r="27" spans="1:27" s="55" customFormat="1" ht="12.75">
      <c r="A27" s="56"/>
      <c r="B27" s="56"/>
      <c r="C27" s="56"/>
      <c r="E27" s="56"/>
      <c r="X27" s="112"/>
      <c r="Y27" s="112"/>
      <c r="Z27" s="112"/>
      <c r="AA27" s="112"/>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7:Y7"/>
    <mergeCell ref="E9:Y9"/>
    <mergeCell ref="E10:Y10"/>
    <mergeCell ref="E12:Y12"/>
    <mergeCell ref="E13:Y13"/>
    <mergeCell ref="M15:T15"/>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4" t="str">
        <f>'1. паспорт местоположение'!A5:C5</f>
        <v>Год раскрытия информации: 2018 год</v>
      </c>
      <c r="B5" s="244"/>
      <c r="C5" s="24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10" customFormat="1" ht="18.75">
      <c r="A6" s="15"/>
      <c r="E6" s="14"/>
      <c r="F6" s="14"/>
      <c r="G6" s="13"/>
    </row>
    <row r="7" spans="1:29" s="10" customFormat="1" ht="18.75">
      <c r="A7" s="248" t="s">
        <v>7</v>
      </c>
      <c r="B7" s="248"/>
      <c r="C7" s="248"/>
      <c r="D7" s="11"/>
      <c r="E7" s="11"/>
      <c r="F7" s="11"/>
      <c r="G7" s="11"/>
      <c r="H7" s="11"/>
      <c r="I7" s="11"/>
      <c r="J7" s="11"/>
      <c r="K7" s="11"/>
      <c r="L7" s="11"/>
      <c r="M7" s="11"/>
      <c r="N7" s="11"/>
      <c r="O7" s="11"/>
      <c r="P7" s="11"/>
      <c r="Q7" s="11"/>
      <c r="R7" s="11"/>
      <c r="S7" s="11"/>
      <c r="T7" s="11"/>
      <c r="U7" s="11"/>
    </row>
    <row r="8" spans="1:29" s="10" customFormat="1" ht="18.75">
      <c r="A8" s="248"/>
      <c r="B8" s="248"/>
      <c r="C8" s="248"/>
      <c r="D8" s="12"/>
      <c r="E8" s="12"/>
      <c r="F8" s="12"/>
      <c r="G8" s="12"/>
      <c r="H8" s="11"/>
      <c r="I8" s="11"/>
      <c r="J8" s="11"/>
      <c r="K8" s="11"/>
      <c r="L8" s="11"/>
      <c r="M8" s="11"/>
      <c r="N8" s="11"/>
      <c r="O8" s="11"/>
      <c r="P8" s="11"/>
      <c r="Q8" s="11"/>
      <c r="R8" s="11"/>
      <c r="S8" s="11"/>
      <c r="T8" s="11"/>
      <c r="U8" s="11"/>
    </row>
    <row r="9" spans="1:29" s="10" customFormat="1" ht="18.75">
      <c r="A9" s="249" t="s">
        <v>478</v>
      </c>
      <c r="B9" s="249"/>
      <c r="C9" s="249"/>
      <c r="D9" s="6"/>
      <c r="E9" s="6"/>
      <c r="F9" s="6"/>
      <c r="G9" s="6"/>
      <c r="H9" s="11"/>
      <c r="I9" s="11"/>
      <c r="J9" s="11"/>
      <c r="K9" s="11"/>
      <c r="L9" s="11"/>
      <c r="M9" s="11"/>
      <c r="N9" s="11"/>
      <c r="O9" s="11"/>
      <c r="P9" s="11"/>
      <c r="Q9" s="11"/>
      <c r="R9" s="11"/>
      <c r="S9" s="11"/>
      <c r="T9" s="11"/>
      <c r="U9" s="11"/>
    </row>
    <row r="10" spans="1:29" s="10" customFormat="1" ht="18.75">
      <c r="A10" s="245" t="s">
        <v>6</v>
      </c>
      <c r="B10" s="245"/>
      <c r="C10" s="245"/>
      <c r="D10" s="4"/>
      <c r="E10" s="4"/>
      <c r="F10" s="4"/>
      <c r="G10" s="4"/>
      <c r="H10" s="11"/>
      <c r="I10" s="11"/>
      <c r="J10" s="11"/>
      <c r="K10" s="11"/>
      <c r="L10" s="11"/>
      <c r="M10" s="11"/>
      <c r="N10" s="11"/>
      <c r="O10" s="11"/>
      <c r="P10" s="11"/>
      <c r="Q10" s="11"/>
      <c r="R10" s="11"/>
      <c r="S10" s="11"/>
      <c r="T10" s="11"/>
      <c r="U10" s="11"/>
    </row>
    <row r="11" spans="1:29" s="10" customFormat="1" ht="18.75">
      <c r="A11" s="248"/>
      <c r="B11" s="248"/>
      <c r="C11" s="248"/>
      <c r="D11" s="12"/>
      <c r="E11" s="12"/>
      <c r="F11" s="12"/>
      <c r="G11" s="12"/>
      <c r="H11" s="11"/>
      <c r="I11" s="11"/>
      <c r="J11" s="11"/>
      <c r="K11" s="11"/>
      <c r="L11" s="11"/>
      <c r="M11" s="11"/>
      <c r="N11" s="11"/>
      <c r="O11" s="11"/>
      <c r="P11" s="11"/>
      <c r="Q11" s="11"/>
      <c r="R11" s="11"/>
      <c r="S11" s="11"/>
      <c r="T11" s="11"/>
      <c r="U11" s="11"/>
    </row>
    <row r="12" spans="1:29" s="10" customFormat="1" ht="18.75">
      <c r="A12" s="249" t="str">
        <f>'1. паспорт местоположение'!A12:C12</f>
        <v>F_1.1.4.2018</v>
      </c>
      <c r="B12" s="249"/>
      <c r="C12" s="249"/>
      <c r="D12" s="6"/>
      <c r="E12" s="6"/>
      <c r="F12" s="6"/>
      <c r="G12" s="6"/>
      <c r="H12" s="11"/>
      <c r="I12" s="11"/>
      <c r="J12" s="11"/>
      <c r="K12" s="11"/>
      <c r="L12" s="11"/>
      <c r="M12" s="11"/>
      <c r="N12" s="11"/>
      <c r="O12" s="11"/>
      <c r="P12" s="11"/>
      <c r="Q12" s="11"/>
      <c r="R12" s="11"/>
      <c r="S12" s="11"/>
      <c r="T12" s="11"/>
      <c r="U12" s="11"/>
    </row>
    <row r="13" spans="1:29" s="10" customFormat="1" ht="18.75">
      <c r="A13" s="245" t="s">
        <v>5</v>
      </c>
      <c r="B13" s="245"/>
      <c r="C13" s="245"/>
      <c r="D13" s="4"/>
      <c r="E13" s="4"/>
      <c r="F13" s="4"/>
      <c r="G13" s="4"/>
      <c r="H13" s="11"/>
      <c r="I13" s="11"/>
      <c r="J13" s="11"/>
      <c r="K13" s="11"/>
      <c r="L13" s="11"/>
      <c r="M13" s="11"/>
      <c r="N13" s="11"/>
      <c r="O13" s="11"/>
      <c r="P13" s="11"/>
      <c r="Q13" s="11"/>
      <c r="R13" s="11"/>
      <c r="S13" s="11"/>
      <c r="T13" s="11"/>
      <c r="U13" s="11"/>
    </row>
    <row r="14" spans="1:29" s="7" customFormat="1" ht="15.75" customHeight="1">
      <c r="A14" s="252"/>
      <c r="B14" s="252"/>
      <c r="C14" s="252"/>
      <c r="D14" s="8"/>
      <c r="E14" s="8"/>
      <c r="F14" s="8"/>
      <c r="G14" s="8"/>
      <c r="H14" s="8"/>
      <c r="I14" s="8"/>
      <c r="J14" s="8"/>
      <c r="K14" s="8"/>
      <c r="L14" s="8"/>
      <c r="M14" s="8"/>
      <c r="N14" s="8"/>
      <c r="O14" s="8"/>
      <c r="P14" s="8"/>
      <c r="Q14" s="8"/>
      <c r="R14" s="8"/>
      <c r="S14" s="8"/>
      <c r="T14" s="8"/>
      <c r="U14" s="8"/>
    </row>
    <row r="15" spans="1:29" s="2" customFormat="1" ht="15.75">
      <c r="A15" s="249" t="str">
        <f>'1. паспорт местоположение'!A15:C15</f>
        <v>Реконструкция ТП-503. Замена 8 высоковольтных ячеек РУ-10 кВ</v>
      </c>
      <c r="B15" s="249"/>
      <c r="C15" s="249"/>
      <c r="D15" s="6"/>
      <c r="E15" s="6"/>
      <c r="F15" s="6"/>
      <c r="G15" s="6"/>
      <c r="H15" s="6"/>
      <c r="I15" s="6"/>
      <c r="J15" s="6"/>
      <c r="K15" s="6"/>
      <c r="L15" s="6"/>
      <c r="M15" s="6"/>
      <c r="N15" s="6"/>
      <c r="O15" s="6"/>
      <c r="P15" s="6"/>
      <c r="Q15" s="6"/>
      <c r="R15" s="6"/>
      <c r="S15" s="6"/>
      <c r="T15" s="6"/>
      <c r="U15" s="6"/>
    </row>
    <row r="16" spans="1:29" s="2" customFormat="1" ht="15" customHeight="1">
      <c r="A16" s="245" t="s">
        <v>4</v>
      </c>
      <c r="B16" s="245"/>
      <c r="C16" s="245"/>
      <c r="D16" s="4"/>
      <c r="E16" s="4"/>
      <c r="F16" s="4"/>
      <c r="G16" s="4"/>
      <c r="H16" s="4"/>
      <c r="I16" s="4"/>
      <c r="J16" s="4"/>
      <c r="K16" s="4"/>
      <c r="L16" s="4"/>
      <c r="M16" s="4"/>
      <c r="N16" s="4"/>
      <c r="O16" s="4"/>
      <c r="P16" s="4"/>
      <c r="Q16" s="4"/>
      <c r="R16" s="4"/>
      <c r="S16" s="4"/>
      <c r="T16" s="4"/>
      <c r="U16" s="4"/>
    </row>
    <row r="17" spans="1:21" s="2" customFormat="1" ht="15" customHeight="1">
      <c r="A17" s="250"/>
      <c r="B17" s="250"/>
      <c r="C17" s="250"/>
      <c r="D17" s="3"/>
      <c r="E17" s="3"/>
      <c r="F17" s="3"/>
      <c r="G17" s="3"/>
      <c r="H17" s="3"/>
      <c r="I17" s="3"/>
      <c r="J17" s="3"/>
      <c r="K17" s="3"/>
      <c r="L17" s="3"/>
      <c r="M17" s="3"/>
      <c r="N17" s="3"/>
      <c r="O17" s="3"/>
      <c r="P17" s="3"/>
      <c r="Q17" s="3"/>
      <c r="R17" s="3"/>
    </row>
    <row r="18" spans="1:21" s="2" customFormat="1" ht="27.75" customHeight="1">
      <c r="A18" s="246" t="s">
        <v>435</v>
      </c>
      <c r="B18" s="246"/>
      <c r="C18" s="246"/>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1" customHeight="1">
      <c r="A22" s="24" t="s">
        <v>63</v>
      </c>
      <c r="B22" s="31" t="s">
        <v>448</v>
      </c>
      <c r="C22" s="30" t="s">
        <v>521</v>
      </c>
      <c r="D22" s="29"/>
      <c r="E22" s="29"/>
      <c r="F22" s="28"/>
      <c r="G22" s="28"/>
      <c r="H22" s="28"/>
      <c r="I22" s="28"/>
      <c r="J22" s="28"/>
      <c r="K22" s="28"/>
      <c r="L22" s="28"/>
      <c r="M22" s="28"/>
      <c r="N22" s="28"/>
      <c r="O22" s="28"/>
      <c r="P22" s="28"/>
      <c r="Q22" s="27"/>
      <c r="R22" s="27"/>
      <c r="S22" s="27"/>
      <c r="T22" s="27"/>
      <c r="U22" s="27"/>
    </row>
    <row r="23" spans="1:21" ht="66.75" customHeight="1">
      <c r="A23" s="24" t="s">
        <v>61</v>
      </c>
      <c r="B23" s="26" t="s">
        <v>58</v>
      </c>
      <c r="C23" s="25" t="s">
        <v>522</v>
      </c>
      <c r="D23" s="23"/>
      <c r="E23" s="23"/>
      <c r="F23" s="23"/>
      <c r="G23" s="23"/>
      <c r="H23" s="23"/>
      <c r="I23" s="23"/>
      <c r="J23" s="23"/>
      <c r="K23" s="23"/>
      <c r="L23" s="23"/>
      <c r="M23" s="23"/>
      <c r="N23" s="23"/>
      <c r="O23" s="23"/>
      <c r="P23" s="23"/>
      <c r="Q23" s="23"/>
      <c r="R23" s="23"/>
      <c r="S23" s="23"/>
      <c r="T23" s="23"/>
      <c r="U23" s="23"/>
    </row>
    <row r="24" spans="1:21" ht="48" customHeight="1">
      <c r="A24" s="24" t="s">
        <v>60</v>
      </c>
      <c r="B24" s="26" t="s">
        <v>468</v>
      </c>
      <c r="C24" s="25" t="s">
        <v>533</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480</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523</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3" t="s">
        <v>528</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row>
    <row r="6" spans="1:28"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186"/>
      <c r="AB6" s="186"/>
    </row>
    <row r="7" spans="1:28" ht="18.7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186"/>
      <c r="AB7" s="186"/>
    </row>
    <row r="8" spans="1:28" ht="15.75">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187"/>
      <c r="AB8" s="187"/>
    </row>
    <row r="9" spans="1:28" ht="15.75">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188"/>
      <c r="AB9" s="188"/>
    </row>
    <row r="10" spans="1:28" ht="18.75">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186"/>
      <c r="AB10" s="186"/>
    </row>
    <row r="11" spans="1:28" ht="15.75">
      <c r="A11" s="249" t="str">
        <f>'1. паспорт местоположение'!A12:C12</f>
        <v>F_1.1.4.2018</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187"/>
      <c r="AB11" s="187"/>
    </row>
    <row r="12" spans="1:28" ht="15.75">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188"/>
      <c r="AB12" s="188"/>
    </row>
    <row r="13" spans="1:28" ht="18.7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9"/>
      <c r="AB13" s="9"/>
    </row>
    <row r="14" spans="1:28" ht="15.75">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187"/>
      <c r="AB14" s="187"/>
    </row>
    <row r="15" spans="1:28" ht="15.75">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188"/>
      <c r="AB15" s="188"/>
    </row>
    <row r="16" spans="1:28">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196"/>
      <c r="AB16" s="196"/>
    </row>
    <row r="17" spans="1:28">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196"/>
      <c r="AB17" s="196"/>
    </row>
    <row r="18" spans="1:28">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196"/>
      <c r="AB18" s="196"/>
    </row>
    <row r="19" spans="1:28">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196"/>
      <c r="AB19" s="196"/>
    </row>
    <row r="20" spans="1:28">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97"/>
      <c r="AB20" s="197"/>
    </row>
    <row r="21" spans="1:28">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97"/>
      <c r="AB21" s="197"/>
    </row>
    <row r="22" spans="1:28">
      <c r="A22" s="283" t="s">
        <v>467</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98"/>
      <c r="AB22" s="198"/>
    </row>
    <row r="23" spans="1:28" ht="32.25" customHeight="1">
      <c r="A23" s="285" t="s">
        <v>323</v>
      </c>
      <c r="B23" s="286"/>
      <c r="C23" s="286"/>
      <c r="D23" s="286"/>
      <c r="E23" s="286"/>
      <c r="F23" s="286"/>
      <c r="G23" s="286"/>
      <c r="H23" s="286"/>
      <c r="I23" s="286"/>
      <c r="J23" s="286"/>
      <c r="K23" s="286"/>
      <c r="L23" s="287"/>
      <c r="M23" s="284" t="s">
        <v>324</v>
      </c>
      <c r="N23" s="284"/>
      <c r="O23" s="284"/>
      <c r="P23" s="284"/>
      <c r="Q23" s="284"/>
      <c r="R23" s="284"/>
      <c r="S23" s="284"/>
      <c r="T23" s="284"/>
      <c r="U23" s="284"/>
      <c r="V23" s="284"/>
      <c r="W23" s="284"/>
      <c r="X23" s="284"/>
      <c r="Y23" s="284"/>
      <c r="Z23" s="284"/>
    </row>
    <row r="24" spans="1:28" ht="151.5" customHeight="1">
      <c r="A24" s="105" t="s">
        <v>231</v>
      </c>
      <c r="B24" s="106" t="s">
        <v>238</v>
      </c>
      <c r="C24" s="105" t="s">
        <v>317</v>
      </c>
      <c r="D24" s="105" t="s">
        <v>232</v>
      </c>
      <c r="E24" s="105" t="s">
        <v>318</v>
      </c>
      <c r="F24" s="105" t="s">
        <v>320</v>
      </c>
      <c r="G24" s="105" t="s">
        <v>319</v>
      </c>
      <c r="H24" s="105" t="s">
        <v>233</v>
      </c>
      <c r="I24" s="105" t="s">
        <v>321</v>
      </c>
      <c r="J24" s="105" t="s">
        <v>239</v>
      </c>
      <c r="K24" s="106" t="s">
        <v>237</v>
      </c>
      <c r="L24" s="106" t="s">
        <v>234</v>
      </c>
      <c r="M24" s="107" t="s">
        <v>246</v>
      </c>
      <c r="N24" s="106" t="s">
        <v>476</v>
      </c>
      <c r="O24" s="105" t="s">
        <v>244</v>
      </c>
      <c r="P24" s="105" t="s">
        <v>245</v>
      </c>
      <c r="Q24" s="105" t="s">
        <v>243</v>
      </c>
      <c r="R24" s="105" t="s">
        <v>233</v>
      </c>
      <c r="S24" s="105" t="s">
        <v>242</v>
      </c>
      <c r="T24" s="105" t="s">
        <v>241</v>
      </c>
      <c r="U24" s="105" t="s">
        <v>316</v>
      </c>
      <c r="V24" s="105" t="s">
        <v>243</v>
      </c>
      <c r="W24" s="115" t="s">
        <v>236</v>
      </c>
      <c r="X24" s="115" t="s">
        <v>248</v>
      </c>
      <c r="Y24" s="115" t="s">
        <v>249</v>
      </c>
      <c r="Z24" s="117" t="s">
        <v>247</v>
      </c>
    </row>
    <row r="25" spans="1:28" ht="16.5" customHeight="1">
      <c r="A25" s="105">
        <v>1</v>
      </c>
      <c r="B25" s="106">
        <v>2</v>
      </c>
      <c r="C25" s="105">
        <v>3</v>
      </c>
      <c r="D25" s="106">
        <v>4</v>
      </c>
      <c r="E25" s="105">
        <v>5</v>
      </c>
      <c r="F25" s="106">
        <v>6</v>
      </c>
      <c r="G25" s="105">
        <v>7</v>
      </c>
      <c r="H25" s="106">
        <v>8</v>
      </c>
      <c r="I25" s="105">
        <v>9</v>
      </c>
      <c r="J25" s="106">
        <v>10</v>
      </c>
      <c r="K25" s="199">
        <v>11</v>
      </c>
      <c r="L25" s="106">
        <v>12</v>
      </c>
      <c r="M25" s="199">
        <v>13</v>
      </c>
      <c r="N25" s="106">
        <v>14</v>
      </c>
      <c r="O25" s="199">
        <v>15</v>
      </c>
      <c r="P25" s="106">
        <v>16</v>
      </c>
      <c r="Q25" s="199">
        <v>17</v>
      </c>
      <c r="R25" s="106">
        <v>18</v>
      </c>
      <c r="S25" s="199">
        <v>19</v>
      </c>
      <c r="T25" s="106">
        <v>20</v>
      </c>
      <c r="U25" s="199">
        <v>21</v>
      </c>
      <c r="V25" s="106">
        <v>22</v>
      </c>
      <c r="W25" s="199">
        <v>23</v>
      </c>
      <c r="X25" s="106">
        <v>24</v>
      </c>
      <c r="Y25" s="199">
        <v>25</v>
      </c>
      <c r="Z25" s="106">
        <v>26</v>
      </c>
    </row>
    <row r="26" spans="1:28" ht="45.75" customHeight="1">
      <c r="A26" s="208" t="s">
        <v>480</v>
      </c>
      <c r="B26" s="208" t="s">
        <v>480</v>
      </c>
      <c r="C26" s="208" t="s">
        <v>480</v>
      </c>
      <c r="D26" s="208" t="s">
        <v>480</v>
      </c>
      <c r="E26" s="208" t="s">
        <v>480</v>
      </c>
      <c r="F26" s="208" t="s">
        <v>480</v>
      </c>
      <c r="G26" s="208" t="s">
        <v>480</v>
      </c>
      <c r="H26" s="208" t="s">
        <v>480</v>
      </c>
      <c r="I26" s="208" t="s">
        <v>480</v>
      </c>
      <c r="J26" s="208" t="s">
        <v>480</v>
      </c>
      <c r="K26" s="208" t="s">
        <v>480</v>
      </c>
      <c r="L26" s="208" t="s">
        <v>480</v>
      </c>
      <c r="M26" s="208" t="s">
        <v>480</v>
      </c>
      <c r="N26" s="208" t="s">
        <v>480</v>
      </c>
      <c r="O26" s="208" t="s">
        <v>480</v>
      </c>
      <c r="P26" s="208" t="s">
        <v>480</v>
      </c>
      <c r="Q26" s="208" t="s">
        <v>480</v>
      </c>
      <c r="R26" s="208" t="s">
        <v>480</v>
      </c>
      <c r="S26" s="208" t="s">
        <v>480</v>
      </c>
      <c r="T26" s="208" t="s">
        <v>480</v>
      </c>
      <c r="U26" s="208" t="s">
        <v>480</v>
      </c>
      <c r="V26" s="208" t="s">
        <v>480</v>
      </c>
      <c r="W26" s="208" t="s">
        <v>480</v>
      </c>
      <c r="X26" s="208" t="s">
        <v>480</v>
      </c>
      <c r="Y26" s="208" t="s">
        <v>480</v>
      </c>
      <c r="Z26" s="208" t="s">
        <v>480</v>
      </c>
    </row>
    <row r="30" spans="1:28">
      <c r="A30" s="116"/>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195"/>
      <c r="Q5" s="195"/>
      <c r="R5" s="195"/>
      <c r="S5" s="195"/>
      <c r="T5" s="195"/>
      <c r="U5" s="195"/>
      <c r="V5" s="195"/>
      <c r="W5" s="195"/>
      <c r="X5" s="195"/>
      <c r="Y5" s="195"/>
      <c r="Z5" s="195"/>
      <c r="AA5" s="195"/>
      <c r="AB5" s="195"/>
    </row>
    <row r="6" spans="1:28" s="10" customFormat="1" ht="18.75">
      <c r="A6" s="15"/>
      <c r="B6" s="15"/>
      <c r="L6" s="13"/>
    </row>
    <row r="7" spans="1:28" s="10" customFormat="1" ht="18.75">
      <c r="A7" s="248" t="s">
        <v>7</v>
      </c>
      <c r="B7" s="248"/>
      <c r="C7" s="248"/>
      <c r="D7" s="248"/>
      <c r="E7" s="248"/>
      <c r="F7" s="248"/>
      <c r="G7" s="248"/>
      <c r="H7" s="248"/>
      <c r="I7" s="248"/>
      <c r="J7" s="248"/>
      <c r="K7" s="248"/>
      <c r="L7" s="248"/>
      <c r="M7" s="248"/>
      <c r="N7" s="248"/>
      <c r="O7" s="248"/>
      <c r="P7" s="11"/>
      <c r="Q7" s="11"/>
      <c r="R7" s="11"/>
      <c r="S7" s="11"/>
      <c r="T7" s="11"/>
      <c r="U7" s="11"/>
      <c r="V7" s="11"/>
      <c r="W7" s="11"/>
      <c r="X7" s="11"/>
      <c r="Y7" s="11"/>
      <c r="Z7" s="11"/>
    </row>
    <row r="8" spans="1:28" s="10" customFormat="1" ht="18.75">
      <c r="A8" s="248"/>
      <c r="B8" s="248"/>
      <c r="C8" s="248"/>
      <c r="D8" s="248"/>
      <c r="E8" s="248"/>
      <c r="F8" s="248"/>
      <c r="G8" s="248"/>
      <c r="H8" s="248"/>
      <c r="I8" s="248"/>
      <c r="J8" s="248"/>
      <c r="K8" s="248"/>
      <c r="L8" s="248"/>
      <c r="M8" s="248"/>
      <c r="N8" s="248"/>
      <c r="O8" s="248"/>
      <c r="P8" s="11"/>
      <c r="Q8" s="11"/>
      <c r="R8" s="11"/>
      <c r="S8" s="11"/>
      <c r="T8" s="11"/>
      <c r="U8" s="11"/>
      <c r="V8" s="11"/>
      <c r="W8" s="11"/>
      <c r="X8" s="11"/>
      <c r="Y8" s="11"/>
      <c r="Z8" s="11"/>
    </row>
    <row r="9" spans="1:28" s="10" customFormat="1" ht="18.75">
      <c r="A9" s="249" t="s">
        <v>478</v>
      </c>
      <c r="B9" s="249"/>
      <c r="C9" s="249"/>
      <c r="D9" s="249"/>
      <c r="E9" s="249"/>
      <c r="F9" s="249"/>
      <c r="G9" s="249"/>
      <c r="H9" s="249"/>
      <c r="I9" s="249"/>
      <c r="J9" s="249"/>
      <c r="K9" s="249"/>
      <c r="L9" s="249"/>
      <c r="M9" s="249"/>
      <c r="N9" s="249"/>
      <c r="O9" s="249"/>
      <c r="P9" s="11"/>
      <c r="Q9" s="11"/>
      <c r="R9" s="11"/>
      <c r="S9" s="11"/>
      <c r="T9" s="11"/>
      <c r="U9" s="11"/>
      <c r="V9" s="11"/>
      <c r="W9" s="11"/>
      <c r="X9" s="11"/>
      <c r="Y9" s="11"/>
      <c r="Z9" s="11"/>
    </row>
    <row r="10" spans="1:28" s="10" customFormat="1" ht="18.75">
      <c r="A10" s="245" t="s">
        <v>6</v>
      </c>
      <c r="B10" s="245"/>
      <c r="C10" s="245"/>
      <c r="D10" s="245"/>
      <c r="E10" s="245"/>
      <c r="F10" s="245"/>
      <c r="G10" s="245"/>
      <c r="H10" s="245"/>
      <c r="I10" s="245"/>
      <c r="J10" s="245"/>
      <c r="K10" s="245"/>
      <c r="L10" s="245"/>
      <c r="M10" s="245"/>
      <c r="N10" s="245"/>
      <c r="O10" s="245"/>
      <c r="P10" s="11"/>
      <c r="Q10" s="11"/>
      <c r="R10" s="11"/>
      <c r="S10" s="11"/>
      <c r="T10" s="11"/>
      <c r="U10" s="11"/>
      <c r="V10" s="11"/>
      <c r="W10" s="11"/>
      <c r="X10" s="11"/>
      <c r="Y10" s="11"/>
      <c r="Z10" s="11"/>
    </row>
    <row r="11" spans="1:28" s="10" customFormat="1" ht="18.75">
      <c r="A11" s="248"/>
      <c r="B11" s="248"/>
      <c r="C11" s="248"/>
      <c r="D11" s="248"/>
      <c r="E11" s="248"/>
      <c r="F11" s="248"/>
      <c r="G11" s="248"/>
      <c r="H11" s="248"/>
      <c r="I11" s="248"/>
      <c r="J11" s="248"/>
      <c r="K11" s="248"/>
      <c r="L11" s="248"/>
      <c r="M11" s="248"/>
      <c r="N11" s="248"/>
      <c r="O11" s="248"/>
      <c r="P11" s="11"/>
      <c r="Q11" s="11"/>
      <c r="R11" s="11"/>
      <c r="S11" s="11"/>
      <c r="T11" s="11"/>
      <c r="U11" s="11"/>
      <c r="V11" s="11"/>
      <c r="W11" s="11"/>
      <c r="X11" s="11"/>
      <c r="Y11" s="11"/>
      <c r="Z11" s="11"/>
    </row>
    <row r="12" spans="1:28" s="10" customFormat="1" ht="18.75">
      <c r="A12" s="249" t="str">
        <f>'1. паспорт местоположение'!A12:C12</f>
        <v>F_1.1.4.2018</v>
      </c>
      <c r="B12" s="249"/>
      <c r="C12" s="249"/>
      <c r="D12" s="249"/>
      <c r="E12" s="249"/>
      <c r="F12" s="249"/>
      <c r="G12" s="249"/>
      <c r="H12" s="249"/>
      <c r="I12" s="249"/>
      <c r="J12" s="249"/>
      <c r="K12" s="249"/>
      <c r="L12" s="249"/>
      <c r="M12" s="249"/>
      <c r="N12" s="249"/>
      <c r="O12" s="249"/>
      <c r="P12" s="11"/>
      <c r="Q12" s="11"/>
      <c r="R12" s="11"/>
      <c r="S12" s="11"/>
      <c r="T12" s="11"/>
      <c r="U12" s="11"/>
      <c r="V12" s="11"/>
      <c r="W12" s="11"/>
      <c r="X12" s="11"/>
      <c r="Y12" s="11"/>
      <c r="Z12" s="11"/>
    </row>
    <row r="13" spans="1:28" s="10" customFormat="1" ht="18.75">
      <c r="A13" s="245" t="s">
        <v>5</v>
      </c>
      <c r="B13" s="245"/>
      <c r="C13" s="245"/>
      <c r="D13" s="245"/>
      <c r="E13" s="245"/>
      <c r="F13" s="245"/>
      <c r="G13" s="245"/>
      <c r="H13" s="245"/>
      <c r="I13" s="245"/>
      <c r="J13" s="245"/>
      <c r="K13" s="245"/>
      <c r="L13" s="245"/>
      <c r="M13" s="245"/>
      <c r="N13" s="245"/>
      <c r="O13" s="245"/>
      <c r="P13" s="11"/>
      <c r="Q13" s="11"/>
      <c r="R13" s="11"/>
      <c r="S13" s="11"/>
      <c r="T13" s="11"/>
      <c r="U13" s="11"/>
      <c r="V13" s="11"/>
      <c r="W13" s="11"/>
      <c r="X13" s="11"/>
      <c r="Y13" s="11"/>
      <c r="Z13" s="11"/>
    </row>
    <row r="14" spans="1:28" s="7" customFormat="1" ht="15.75" customHeight="1">
      <c r="A14" s="252"/>
      <c r="B14" s="252"/>
      <c r="C14" s="252"/>
      <c r="D14" s="252"/>
      <c r="E14" s="252"/>
      <c r="F14" s="252"/>
      <c r="G14" s="252"/>
      <c r="H14" s="252"/>
      <c r="I14" s="252"/>
      <c r="J14" s="252"/>
      <c r="K14" s="252"/>
      <c r="L14" s="252"/>
      <c r="M14" s="252"/>
      <c r="N14" s="252"/>
      <c r="O14" s="252"/>
      <c r="P14" s="8"/>
      <c r="Q14" s="8"/>
      <c r="R14" s="8"/>
      <c r="S14" s="8"/>
      <c r="T14" s="8"/>
      <c r="U14" s="8"/>
      <c r="V14" s="8"/>
      <c r="W14" s="8"/>
      <c r="X14" s="8"/>
      <c r="Y14" s="8"/>
      <c r="Z14" s="8"/>
    </row>
    <row r="15" spans="1:28" s="2" customFormat="1"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6"/>
      <c r="Q15" s="6"/>
      <c r="R15" s="6"/>
      <c r="S15" s="6"/>
      <c r="T15" s="6"/>
      <c r="U15" s="6"/>
      <c r="V15" s="6"/>
      <c r="W15" s="6"/>
      <c r="X15" s="6"/>
      <c r="Y15" s="6"/>
      <c r="Z15" s="6"/>
    </row>
    <row r="16" spans="1:28" s="2" customFormat="1" ht="15" customHeight="1">
      <c r="A16" s="245" t="s">
        <v>4</v>
      </c>
      <c r="B16" s="245"/>
      <c r="C16" s="245"/>
      <c r="D16" s="245"/>
      <c r="E16" s="245"/>
      <c r="F16" s="245"/>
      <c r="G16" s="245"/>
      <c r="H16" s="245"/>
      <c r="I16" s="245"/>
      <c r="J16" s="245"/>
      <c r="K16" s="245"/>
      <c r="L16" s="245"/>
      <c r="M16" s="245"/>
      <c r="N16" s="245"/>
      <c r="O16" s="245"/>
      <c r="P16" s="4"/>
      <c r="Q16" s="4"/>
      <c r="R16" s="4"/>
      <c r="S16" s="4"/>
      <c r="T16" s="4"/>
      <c r="U16" s="4"/>
      <c r="V16" s="4"/>
      <c r="W16" s="4"/>
      <c r="X16" s="4"/>
      <c r="Y16" s="4"/>
      <c r="Z16" s="4"/>
    </row>
    <row r="17" spans="1:26" s="2" customFormat="1" ht="15" customHeight="1">
      <c r="A17" s="250"/>
      <c r="B17" s="250"/>
      <c r="C17" s="250"/>
      <c r="D17" s="250"/>
      <c r="E17" s="250"/>
      <c r="F17" s="250"/>
      <c r="G17" s="250"/>
      <c r="H17" s="250"/>
      <c r="I17" s="250"/>
      <c r="J17" s="250"/>
      <c r="K17" s="250"/>
      <c r="L17" s="250"/>
      <c r="M17" s="250"/>
      <c r="N17" s="250"/>
      <c r="O17" s="250"/>
      <c r="P17" s="3"/>
      <c r="Q17" s="3"/>
      <c r="R17" s="3"/>
      <c r="S17" s="3"/>
      <c r="T17" s="3"/>
      <c r="U17" s="3"/>
      <c r="V17" s="3"/>
      <c r="W17" s="3"/>
    </row>
    <row r="18" spans="1:26" s="2" customFormat="1" ht="91.5" customHeight="1">
      <c r="A18" s="291" t="s">
        <v>444</v>
      </c>
      <c r="B18" s="291"/>
      <c r="C18" s="291"/>
      <c r="D18" s="291"/>
      <c r="E18" s="291"/>
      <c r="F18" s="291"/>
      <c r="G18" s="291"/>
      <c r="H18" s="291"/>
      <c r="I18" s="291"/>
      <c r="J18" s="291"/>
      <c r="K18" s="291"/>
      <c r="L18" s="291"/>
      <c r="M18" s="291"/>
      <c r="N18" s="291"/>
      <c r="O18" s="291"/>
      <c r="P18" s="5"/>
      <c r="Q18" s="5"/>
      <c r="R18" s="5"/>
      <c r="S18" s="5"/>
      <c r="T18" s="5"/>
      <c r="U18" s="5"/>
      <c r="V18" s="5"/>
      <c r="W18" s="5"/>
      <c r="X18" s="5"/>
      <c r="Y18" s="5"/>
      <c r="Z18" s="5"/>
    </row>
    <row r="19" spans="1:26" s="2" customFormat="1" ht="78" customHeight="1">
      <c r="A19" s="253" t="s">
        <v>3</v>
      </c>
      <c r="B19" s="253" t="s">
        <v>83</v>
      </c>
      <c r="C19" s="253" t="s">
        <v>82</v>
      </c>
      <c r="D19" s="253" t="s">
        <v>74</v>
      </c>
      <c r="E19" s="288" t="s">
        <v>81</v>
      </c>
      <c r="F19" s="289"/>
      <c r="G19" s="289"/>
      <c r="H19" s="289"/>
      <c r="I19" s="290"/>
      <c r="J19" s="253" t="s">
        <v>80</v>
      </c>
      <c r="K19" s="253"/>
      <c r="L19" s="253"/>
      <c r="M19" s="253"/>
      <c r="N19" s="253"/>
      <c r="O19" s="253"/>
      <c r="P19" s="3"/>
      <c r="Q19" s="3"/>
      <c r="R19" s="3"/>
      <c r="S19" s="3"/>
      <c r="T19" s="3"/>
      <c r="U19" s="3"/>
      <c r="V19" s="3"/>
      <c r="W19" s="3"/>
    </row>
    <row r="20" spans="1:26" s="2" customFormat="1" ht="51" customHeight="1">
      <c r="A20" s="253"/>
      <c r="B20" s="253"/>
      <c r="C20" s="253"/>
      <c r="D20" s="253"/>
      <c r="E20" s="42" t="s">
        <v>79</v>
      </c>
      <c r="F20" s="42" t="s">
        <v>78</v>
      </c>
      <c r="G20" s="42" t="s">
        <v>77</v>
      </c>
      <c r="H20" s="42" t="s">
        <v>76</v>
      </c>
      <c r="I20" s="42" t="s">
        <v>75</v>
      </c>
      <c r="J20" s="201">
        <v>2016</v>
      </c>
      <c r="K20" s="201">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24" t="s">
        <v>508</v>
      </c>
      <c r="C22" s="209" t="s">
        <v>480</v>
      </c>
      <c r="D22" s="209" t="s">
        <v>480</v>
      </c>
      <c r="E22" s="209" t="s">
        <v>480</v>
      </c>
      <c r="F22" s="209" t="s">
        <v>480</v>
      </c>
      <c r="G22" s="209" t="s">
        <v>480</v>
      </c>
      <c r="H22" s="209" t="s">
        <v>480</v>
      </c>
      <c r="I22" s="209" t="s">
        <v>480</v>
      </c>
      <c r="J22" s="209" t="s">
        <v>480</v>
      </c>
      <c r="K22" s="209" t="s">
        <v>480</v>
      </c>
      <c r="L22" s="209" t="s">
        <v>480</v>
      </c>
      <c r="M22" s="209" t="s">
        <v>480</v>
      </c>
      <c r="N22" s="209" t="s">
        <v>480</v>
      </c>
      <c r="O22" s="209"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6" sqref="A6"/>
    </sheetView>
  </sheetViews>
  <sheetFormatPr defaultRowHeight="1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row>
    <row r="6" spans="1:44" s="10" customFormat="1" ht="18.75">
      <c r="A6" s="15"/>
      <c r="I6" s="14"/>
      <c r="J6" s="14"/>
      <c r="K6" s="13"/>
    </row>
    <row r="7" spans="1:44" s="10" customFormat="1"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49" t="s">
        <v>489</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row>
    <row r="10" spans="1:44" s="10" customFormat="1" ht="18.75" customHeight="1">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49" t="str">
        <f>'1. паспорт местоположение'!A12:C12</f>
        <v>F_1.1.4.2018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row>
    <row r="13" spans="1:44" s="10" customFormat="1" ht="18.75" customHeight="1">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row>
    <row r="16" spans="1:44" s="2" customFormat="1" ht="15" customHeight="1">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7" t="s">
        <v>445</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5" ht="18.75">
      <c r="AO19" s="149"/>
      <c r="AP19" s="149"/>
      <c r="AQ19" s="149"/>
      <c r="AR19" s="39"/>
    </row>
    <row r="20" spans="1:45" ht="18.75">
      <c r="AO20" s="149"/>
      <c r="AP20" s="149"/>
      <c r="AQ20" s="149"/>
      <c r="AR20" s="13"/>
    </row>
    <row r="21" spans="1:45" ht="20.25" customHeight="1">
      <c r="AO21" s="149"/>
      <c r="AP21" s="149"/>
      <c r="AQ21" s="149"/>
      <c r="AR21" s="13"/>
    </row>
    <row r="22" spans="1:45" s="2" customFormat="1" ht="15" customHeight="1">
      <c r="A22" s="245"/>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row>
    <row r="23" spans="1:45" ht="15.7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c r="A24" s="298" t="s">
        <v>312</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t="s">
        <v>0</v>
      </c>
      <c r="AL24" s="298"/>
      <c r="AM24" s="119"/>
      <c r="AN24" s="119"/>
      <c r="AO24" s="147"/>
      <c r="AP24" s="147"/>
      <c r="AQ24" s="147"/>
      <c r="AR24" s="147"/>
      <c r="AS24" s="125"/>
    </row>
    <row r="25" spans="1:45" ht="12.75" customHeight="1">
      <c r="A25" s="299" t="s">
        <v>311</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1"/>
      <c r="AL25" s="301"/>
      <c r="AM25" s="120"/>
      <c r="AN25" s="302" t="s">
        <v>310</v>
      </c>
      <c r="AO25" s="302"/>
      <c r="AP25" s="302"/>
      <c r="AQ25" s="297"/>
      <c r="AR25" s="297"/>
      <c r="AS25" s="125"/>
    </row>
    <row r="26" spans="1:45" ht="17.25" customHeight="1">
      <c r="A26" s="310" t="s">
        <v>309</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20"/>
      <c r="AN26" s="292" t="s">
        <v>308</v>
      </c>
      <c r="AO26" s="293"/>
      <c r="AP26" s="294"/>
      <c r="AQ26" s="295"/>
      <c r="AR26" s="296"/>
      <c r="AS26" s="125"/>
    </row>
    <row r="27" spans="1:45" ht="17.25" customHeight="1">
      <c r="A27" s="310" t="s">
        <v>307</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20"/>
      <c r="AN27" s="292" t="s">
        <v>306</v>
      </c>
      <c r="AO27" s="293"/>
      <c r="AP27" s="294"/>
      <c r="AQ27" s="295"/>
      <c r="AR27" s="296"/>
      <c r="AS27" s="125"/>
    </row>
    <row r="28" spans="1:45" ht="27.75" customHeight="1" thickBot="1">
      <c r="A28" s="313" t="s">
        <v>305</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20"/>
      <c r="AN28" s="317" t="s">
        <v>304</v>
      </c>
      <c r="AO28" s="318"/>
      <c r="AP28" s="319"/>
      <c r="AQ28" s="295"/>
      <c r="AR28" s="296"/>
      <c r="AS28" s="125"/>
    </row>
    <row r="29" spans="1:45" ht="17.25" customHeight="1">
      <c r="A29" s="303" t="s">
        <v>303</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6"/>
      <c r="AL29" s="306"/>
      <c r="AM29" s="120"/>
      <c r="AN29" s="307"/>
      <c r="AO29" s="308"/>
      <c r="AP29" s="308"/>
      <c r="AQ29" s="295"/>
      <c r="AR29" s="309"/>
      <c r="AS29" s="125"/>
    </row>
    <row r="30" spans="1:45" ht="17.25" customHeight="1">
      <c r="A30" s="310" t="s">
        <v>302</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20"/>
      <c r="AS30" s="125"/>
    </row>
    <row r="31" spans="1:45" ht="17.25" customHeight="1">
      <c r="A31" s="310" t="s">
        <v>301</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20"/>
      <c r="AN31" s="120"/>
      <c r="AO31" s="146"/>
      <c r="AP31" s="146"/>
      <c r="AQ31" s="146"/>
      <c r="AR31" s="146"/>
      <c r="AS31" s="125"/>
    </row>
    <row r="32" spans="1:45" ht="17.25" customHeight="1">
      <c r="A32" s="310" t="s">
        <v>276</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20"/>
      <c r="AN32" s="120"/>
      <c r="AO32" s="120"/>
      <c r="AP32" s="120"/>
      <c r="AQ32" s="120"/>
      <c r="AR32" s="120"/>
      <c r="AS32" s="125"/>
    </row>
    <row r="33" spans="1:45" ht="17.25" customHeight="1">
      <c r="A33" s="310" t="s">
        <v>300</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20"/>
      <c r="AN33" s="120"/>
      <c r="AO33" s="120"/>
      <c r="AP33" s="120"/>
      <c r="AQ33" s="120"/>
      <c r="AR33" s="120"/>
      <c r="AS33" s="125"/>
    </row>
    <row r="34" spans="1:45" ht="17.25" customHeight="1">
      <c r="A34" s="310" t="s">
        <v>299</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20"/>
      <c r="AN34" s="120"/>
      <c r="AO34" s="120"/>
      <c r="AP34" s="120"/>
      <c r="AQ34" s="120"/>
      <c r="AR34" s="120"/>
      <c r="AS34" s="125"/>
    </row>
    <row r="35" spans="1:45" ht="17.25" customHeight="1">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20"/>
      <c r="AN35" s="120"/>
      <c r="AO35" s="120"/>
      <c r="AP35" s="120"/>
      <c r="AQ35" s="120"/>
      <c r="AR35" s="120"/>
      <c r="AS35" s="125"/>
    </row>
    <row r="36" spans="1:45" ht="17.25" customHeight="1" thickBot="1">
      <c r="A36" s="321" t="s">
        <v>267</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c r="AL36" s="323"/>
      <c r="AM36" s="120"/>
      <c r="AN36" s="120"/>
      <c r="AO36" s="120"/>
      <c r="AP36" s="120"/>
      <c r="AQ36" s="120"/>
      <c r="AR36" s="120"/>
      <c r="AS36" s="125"/>
    </row>
    <row r="37" spans="1:45" ht="17.25"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6"/>
      <c r="AL37" s="306"/>
      <c r="AM37" s="120"/>
      <c r="AN37" s="120"/>
      <c r="AO37" s="120"/>
      <c r="AP37" s="120"/>
      <c r="AQ37" s="120"/>
      <c r="AR37" s="120"/>
      <c r="AS37" s="125"/>
    </row>
    <row r="38" spans="1:45" ht="17.25" customHeight="1">
      <c r="A38" s="310" t="s">
        <v>298</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20"/>
      <c r="AN38" s="120"/>
      <c r="AO38" s="120"/>
      <c r="AP38" s="120"/>
      <c r="AQ38" s="120"/>
      <c r="AR38" s="120"/>
      <c r="AS38" s="125"/>
    </row>
    <row r="39" spans="1:45" ht="17.25" customHeight="1" thickBot="1">
      <c r="A39" s="321" t="s">
        <v>297</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20"/>
      <c r="AN39" s="120"/>
      <c r="AO39" s="120"/>
      <c r="AP39" s="120"/>
      <c r="AQ39" s="120"/>
      <c r="AR39" s="120"/>
      <c r="AS39" s="125"/>
    </row>
    <row r="40" spans="1:45" ht="17.25" customHeight="1">
      <c r="A40" s="299" t="s">
        <v>296</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6"/>
      <c r="AL40" s="306"/>
      <c r="AM40" s="120"/>
      <c r="AN40" s="120"/>
      <c r="AO40" s="120"/>
      <c r="AP40" s="120"/>
      <c r="AQ40" s="120"/>
      <c r="AR40" s="120"/>
      <c r="AS40" s="125"/>
    </row>
    <row r="41" spans="1:45" ht="17.25" customHeight="1">
      <c r="A41" s="310" t="s">
        <v>295</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20"/>
      <c r="AN41" s="120"/>
      <c r="AO41" s="120"/>
      <c r="AP41" s="120"/>
      <c r="AQ41" s="120"/>
      <c r="AR41" s="120"/>
      <c r="AS41" s="125"/>
    </row>
    <row r="42" spans="1:45" ht="17.25" customHeight="1">
      <c r="A42" s="310" t="s">
        <v>294</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20"/>
      <c r="AN42" s="120"/>
      <c r="AO42" s="120"/>
      <c r="AP42" s="120"/>
      <c r="AQ42" s="120"/>
      <c r="AR42" s="120"/>
      <c r="AS42" s="125"/>
    </row>
    <row r="43" spans="1:45" ht="17.25" customHeight="1">
      <c r="A43" s="310" t="s">
        <v>293</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20"/>
      <c r="AN43" s="120"/>
      <c r="AO43" s="120"/>
      <c r="AP43" s="120"/>
      <c r="AQ43" s="120"/>
      <c r="AR43" s="120"/>
      <c r="AS43" s="125"/>
    </row>
    <row r="44" spans="1:45" ht="17.25" customHeight="1">
      <c r="A44" s="310" t="s">
        <v>292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20"/>
      <c r="AN44" s="120"/>
      <c r="AO44" s="120"/>
      <c r="AP44" s="120"/>
      <c r="AQ44" s="120"/>
      <c r="AR44" s="120"/>
      <c r="AS44" s="125"/>
    </row>
    <row r="45" spans="1:45" ht="17.25" customHeight="1">
      <c r="A45" s="310" t="s">
        <v>291</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20"/>
      <c r="AN45" s="120"/>
      <c r="AO45" s="120"/>
      <c r="AP45" s="120"/>
      <c r="AQ45" s="120"/>
      <c r="AR45" s="120"/>
      <c r="AS45" s="125"/>
    </row>
    <row r="46" spans="1:45" ht="17.25" customHeight="1" thickBot="1">
      <c r="A46" s="324" t="s">
        <v>290</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6"/>
      <c r="AL46" s="326"/>
      <c r="AM46" s="120"/>
      <c r="AN46" s="120"/>
      <c r="AO46" s="120"/>
      <c r="AP46" s="120"/>
      <c r="AQ46" s="120"/>
      <c r="AR46" s="120"/>
      <c r="AS46" s="125"/>
    </row>
    <row r="47" spans="1:45" ht="24" customHeight="1">
      <c r="A47" s="327" t="s">
        <v>289</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c r="AK47" s="306" t="s">
        <v>2</v>
      </c>
      <c r="AL47" s="306"/>
      <c r="AM47" s="330" t="s">
        <v>501</v>
      </c>
      <c r="AN47" s="330"/>
      <c r="AO47" s="133" t="s">
        <v>502</v>
      </c>
      <c r="AP47" s="133" t="s">
        <v>503</v>
      </c>
      <c r="AQ47" s="125"/>
    </row>
    <row r="48" spans="1:45" ht="12" customHeight="1">
      <c r="A48" s="310" t="s">
        <v>288</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7"/>
      <c r="AP48" s="137"/>
      <c r="AQ48" s="125"/>
    </row>
    <row r="49" spans="1:43" ht="12" customHeight="1">
      <c r="A49" s="310" t="s">
        <v>287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7"/>
      <c r="AP49" s="137"/>
      <c r="AQ49" s="125"/>
    </row>
    <row r="50" spans="1:43" ht="12" customHeight="1" thickBot="1">
      <c r="A50" s="321" t="s">
        <v>286</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40"/>
      <c r="AP50" s="140"/>
      <c r="AQ50" s="125"/>
    </row>
    <row r="51" spans="1:43" ht="6.75" customHeight="1" thickBo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c r="A52" s="331" t="s">
        <v>285</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0" t="str">
        <f>AK47</f>
        <v>N</v>
      </c>
      <c r="AL52" s="330"/>
      <c r="AM52" s="330" t="s">
        <v>501</v>
      </c>
      <c r="AN52" s="330"/>
      <c r="AO52" s="207" t="s">
        <v>502</v>
      </c>
      <c r="AP52" s="207" t="s">
        <v>503</v>
      </c>
      <c r="AQ52" s="125"/>
    </row>
    <row r="53" spans="1:43" ht="11.25" customHeight="1">
      <c r="A53" s="333" t="s">
        <v>284</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20"/>
      <c r="AL53" s="320"/>
      <c r="AM53" s="320"/>
      <c r="AN53" s="320"/>
      <c r="AO53" s="141"/>
      <c r="AP53" s="141"/>
      <c r="AQ53" s="125"/>
    </row>
    <row r="54" spans="1:43" ht="12" customHeight="1">
      <c r="A54" s="310" t="s">
        <v>283</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7"/>
      <c r="AP54" s="137"/>
      <c r="AQ54" s="125"/>
    </row>
    <row r="55" spans="1:43" ht="12" customHeight="1">
      <c r="A55" s="310" t="s">
        <v>282</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7"/>
      <c r="AP55" s="137"/>
      <c r="AQ55" s="125"/>
    </row>
    <row r="56" spans="1:43" ht="12" customHeight="1" thickBot="1">
      <c r="A56" s="321" t="s">
        <v>281</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40"/>
      <c r="AP56" s="140"/>
      <c r="AQ56" s="125"/>
    </row>
    <row r="57" spans="1:43" ht="6" customHeight="1" thickBo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c r="A58" s="331" t="s">
        <v>280</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0" t="str">
        <f>AK47</f>
        <v>N</v>
      </c>
      <c r="AL58" s="330"/>
      <c r="AM58" s="330" t="s">
        <v>501</v>
      </c>
      <c r="AN58" s="330"/>
      <c r="AO58" s="207" t="s">
        <v>502</v>
      </c>
      <c r="AP58" s="207" t="s">
        <v>503</v>
      </c>
      <c r="AQ58" s="125"/>
    </row>
    <row r="59" spans="1:43" ht="12.75" customHeight="1">
      <c r="A59" s="335" t="s">
        <v>279</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7"/>
      <c r="AL59" s="337"/>
      <c r="AM59" s="337"/>
      <c r="AN59" s="337"/>
      <c r="AO59" s="139"/>
      <c r="AP59" s="139"/>
      <c r="AQ59" s="131"/>
    </row>
    <row r="60" spans="1:43" ht="12" customHeight="1">
      <c r="A60" s="310" t="s">
        <v>278</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7"/>
      <c r="AP60" s="137"/>
      <c r="AQ60" s="125"/>
    </row>
    <row r="61" spans="1:43" ht="12" customHeight="1">
      <c r="A61" s="310" t="s">
        <v>277</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7"/>
      <c r="AP61" s="137"/>
      <c r="AQ61" s="125"/>
    </row>
    <row r="62" spans="1:43" ht="12" customHeight="1">
      <c r="A62" s="310" t="s">
        <v>276</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7"/>
      <c r="AP62" s="137"/>
      <c r="AQ62" s="125"/>
    </row>
    <row r="63" spans="1:43" ht="9.75" customHeight="1">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7"/>
      <c r="AP63" s="137"/>
      <c r="AQ63" s="125"/>
    </row>
    <row r="64" spans="1:43" ht="9.75" customHeight="1">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7"/>
      <c r="AP64" s="137"/>
      <c r="AQ64" s="125"/>
    </row>
    <row r="65" spans="1:43" ht="12" customHeight="1">
      <c r="A65" s="310" t="s">
        <v>275</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7"/>
      <c r="AP65" s="137"/>
      <c r="AQ65" s="125"/>
    </row>
    <row r="66" spans="1:43" ht="27.75" customHeight="1">
      <c r="A66" s="338" t="s">
        <v>274</v>
      </c>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40"/>
      <c r="AK66" s="341"/>
      <c r="AL66" s="341"/>
      <c r="AM66" s="341"/>
      <c r="AN66" s="341"/>
      <c r="AO66" s="138"/>
      <c r="AP66" s="138"/>
      <c r="AQ66" s="131"/>
    </row>
    <row r="67" spans="1:43" ht="11.25" customHeight="1">
      <c r="A67" s="310" t="s">
        <v>269</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42">
        <f>AK25</f>
        <v>0</v>
      </c>
      <c r="AL67" s="342"/>
      <c r="AM67" s="312"/>
      <c r="AN67" s="312"/>
      <c r="AO67" s="137"/>
      <c r="AP67" s="137"/>
      <c r="AQ67" s="125"/>
    </row>
    <row r="68" spans="1:43" ht="25.5" customHeight="1">
      <c r="A68" s="338" t="s">
        <v>270</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40"/>
      <c r="AK68" s="343"/>
      <c r="AL68" s="341"/>
      <c r="AM68" s="341"/>
      <c r="AN68" s="341"/>
      <c r="AO68" s="138"/>
      <c r="AP68" s="138"/>
      <c r="AQ68" s="131"/>
    </row>
    <row r="69" spans="1:43" ht="12" customHeight="1">
      <c r="A69" s="310" t="s">
        <v>268</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7"/>
      <c r="AP69" s="137"/>
      <c r="AQ69" s="125"/>
    </row>
    <row r="70" spans="1:43" ht="12.75" customHeight="1">
      <c r="A70" s="344" t="s">
        <v>273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3"/>
      <c r="AL70" s="341"/>
      <c r="AM70" s="341"/>
      <c r="AN70" s="341"/>
      <c r="AO70" s="138"/>
      <c r="AP70" s="138"/>
      <c r="AQ70" s="131"/>
    </row>
    <row r="71" spans="1:43" ht="12" customHeight="1">
      <c r="A71" s="310" t="s">
        <v>267</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7"/>
      <c r="AP71" s="137"/>
      <c r="AQ71" s="125"/>
    </row>
    <row r="72" spans="1:43" ht="12.75" customHeight="1" thickBot="1">
      <c r="A72" s="346" t="s">
        <v>272</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8"/>
      <c r="AK72" s="349"/>
      <c r="AL72" s="349"/>
      <c r="AM72" s="349"/>
      <c r="AN72" s="349"/>
      <c r="AO72" s="136"/>
      <c r="AP72" s="136"/>
      <c r="AQ72" s="131"/>
    </row>
    <row r="73" spans="1:43" ht="7.5" customHeight="1" thickBo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c r="A74" s="331" t="s">
        <v>271</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0" t="str">
        <f>AK47</f>
        <v>N</v>
      </c>
      <c r="AL74" s="330"/>
      <c r="AM74" s="330" t="s">
        <v>501</v>
      </c>
      <c r="AN74" s="330"/>
      <c r="AO74" s="207" t="s">
        <v>502</v>
      </c>
      <c r="AP74" s="207" t="s">
        <v>503</v>
      </c>
      <c r="AQ74" s="125"/>
    </row>
    <row r="75" spans="1:43" ht="25.5" customHeight="1">
      <c r="A75" s="338" t="s">
        <v>270</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40"/>
      <c r="AK75" s="341"/>
      <c r="AL75" s="341"/>
      <c r="AM75" s="350"/>
      <c r="AN75" s="350"/>
      <c r="AO75" s="129"/>
      <c r="AP75" s="129"/>
      <c r="AQ75" s="131"/>
    </row>
    <row r="76" spans="1:43" ht="12" customHeight="1">
      <c r="A76" s="310" t="s">
        <v>269</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42"/>
      <c r="AL76" s="342"/>
      <c r="AM76" s="351"/>
      <c r="AN76" s="351"/>
      <c r="AO76" s="132"/>
      <c r="AP76" s="132"/>
      <c r="AQ76" s="125"/>
    </row>
    <row r="77" spans="1:43" ht="12" customHeight="1">
      <c r="A77" s="310" t="s">
        <v>268</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42"/>
      <c r="AL77" s="342"/>
      <c r="AM77" s="351"/>
      <c r="AN77" s="351"/>
      <c r="AO77" s="132"/>
      <c r="AP77" s="132"/>
      <c r="AQ77" s="125"/>
    </row>
    <row r="78" spans="1:43" ht="12" customHeight="1">
      <c r="A78" s="310" t="s">
        <v>267</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42"/>
      <c r="AL78" s="342"/>
      <c r="AM78" s="351"/>
      <c r="AN78" s="351"/>
      <c r="AO78" s="132"/>
      <c r="AP78" s="132"/>
      <c r="AQ78" s="125"/>
    </row>
    <row r="79" spans="1:43" ht="12" customHeight="1">
      <c r="A79" s="310" t="s">
        <v>266</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42"/>
      <c r="AL79" s="342"/>
      <c r="AM79" s="351"/>
      <c r="AN79" s="351"/>
      <c r="AO79" s="132"/>
      <c r="AP79" s="132"/>
      <c r="AQ79" s="125"/>
    </row>
    <row r="80" spans="1:43" ht="12" customHeight="1">
      <c r="A80" s="310" t="s">
        <v>265</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51"/>
      <c r="AN80" s="351"/>
      <c r="AO80" s="132"/>
      <c r="AP80" s="132"/>
      <c r="AQ80" s="125"/>
    </row>
    <row r="81" spans="1:45" ht="12.75" customHeight="1">
      <c r="A81" s="310" t="s">
        <v>264</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51"/>
      <c r="AN81" s="351"/>
      <c r="AO81" s="132"/>
      <c r="AP81" s="132"/>
      <c r="AQ81" s="125"/>
    </row>
    <row r="82" spans="1:45" ht="12.75" customHeight="1">
      <c r="A82" s="310" t="s">
        <v>263</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51"/>
      <c r="AN82" s="351"/>
      <c r="AO82" s="132"/>
      <c r="AP82" s="132"/>
      <c r="AQ82" s="125"/>
    </row>
    <row r="83" spans="1:45" ht="12" customHeight="1">
      <c r="A83" s="344" t="s">
        <v>262</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1"/>
      <c r="AL83" s="341"/>
      <c r="AM83" s="350"/>
      <c r="AN83" s="350"/>
      <c r="AO83" s="129"/>
      <c r="AP83" s="129"/>
      <c r="AQ83" s="131"/>
    </row>
    <row r="84" spans="1:45" ht="12" customHeight="1">
      <c r="A84" s="344" t="s">
        <v>261</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1"/>
      <c r="AL84" s="341"/>
      <c r="AM84" s="350"/>
      <c r="AN84" s="350"/>
      <c r="AO84" s="129"/>
      <c r="AP84" s="129"/>
      <c r="AQ84" s="131"/>
    </row>
    <row r="85" spans="1:45" ht="12" customHeight="1">
      <c r="A85" s="310" t="s">
        <v>260</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51"/>
      <c r="AN85" s="351"/>
      <c r="AO85" s="132"/>
      <c r="AP85" s="132"/>
      <c r="AQ85" s="119"/>
    </row>
    <row r="86" spans="1:45" ht="27.75" customHeight="1">
      <c r="A86" s="338" t="s">
        <v>259</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1"/>
      <c r="AL86" s="341"/>
      <c r="AM86" s="350"/>
      <c r="AN86" s="350"/>
      <c r="AO86" s="129"/>
      <c r="AP86" s="129"/>
      <c r="AQ86" s="131"/>
    </row>
    <row r="87" spans="1:45">
      <c r="A87" s="338" t="s">
        <v>258</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341"/>
      <c r="AL87" s="341"/>
      <c r="AM87" s="350"/>
      <c r="AN87" s="350"/>
      <c r="AO87" s="129"/>
      <c r="AP87" s="129"/>
      <c r="AQ87" s="131"/>
    </row>
    <row r="88" spans="1:45" ht="14.25" customHeight="1">
      <c r="A88" s="356" t="s">
        <v>257</v>
      </c>
      <c r="B88" s="357"/>
      <c r="C88" s="357"/>
      <c r="D88" s="358"/>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359"/>
      <c r="AL88" s="360"/>
      <c r="AM88" s="361"/>
      <c r="AN88" s="362"/>
      <c r="AO88" s="129"/>
      <c r="AP88" s="129"/>
      <c r="AQ88" s="131"/>
    </row>
    <row r="89" spans="1:45">
      <c r="A89" s="356" t="s">
        <v>256</v>
      </c>
      <c r="B89" s="357"/>
      <c r="C89" s="357"/>
      <c r="D89" s="358"/>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359"/>
      <c r="AL89" s="360"/>
      <c r="AM89" s="361"/>
      <c r="AN89" s="362"/>
      <c r="AO89" s="129"/>
      <c r="AP89" s="129"/>
      <c r="AQ89" s="119"/>
    </row>
    <row r="90" spans="1:45" ht="12" customHeight="1" thickBot="1">
      <c r="A90" s="128" t="s">
        <v>255</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352"/>
      <c r="AL90" s="353"/>
      <c r="AM90" s="354"/>
      <c r="AN90" s="355"/>
      <c r="AO90" s="126"/>
      <c r="AP90" s="126"/>
      <c r="AQ90" s="125"/>
    </row>
    <row r="91" spans="1:45" ht="3"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c r="A92" s="120" t="s">
        <v>254</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c r="A93" s="124" t="s">
        <v>253</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c r="A94" s="124" t="s">
        <v>252</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c r="A95" s="124" t="s">
        <v>251</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c r="A96" s="120" t="s">
        <v>250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B49" zoomScale="115" zoomScaleSheetLayoutView="115" workbookViewId="0">
      <selection activeCell="I53" sqref="I53:J54"/>
    </sheetView>
  </sheetViews>
  <sheetFormatPr defaultRowHeight="15.7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c r="L1" s="39" t="s">
        <v>67</v>
      </c>
    </row>
    <row r="2" spans="1:44" ht="18.75">
      <c r="L2" s="13" t="s">
        <v>8</v>
      </c>
    </row>
    <row r="3" spans="1:44" ht="18.75">
      <c r="L3" s="13" t="s">
        <v>66</v>
      </c>
    </row>
    <row r="4" spans="1:44" ht="18.75">
      <c r="K4" s="13"/>
    </row>
    <row r="5" spans="1:44">
      <c r="A5" s="244" t="str">
        <f>'1. паспорт местоположение'!A5:C5</f>
        <v>Год раскрытия информации: 2018 год</v>
      </c>
      <c r="B5" s="244"/>
      <c r="C5" s="244"/>
      <c r="D5" s="244"/>
      <c r="E5" s="244"/>
      <c r="F5" s="244"/>
      <c r="G5" s="244"/>
      <c r="H5" s="244"/>
      <c r="I5" s="244"/>
      <c r="J5" s="244"/>
      <c r="K5" s="244"/>
      <c r="L5" s="244"/>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18.75">
      <c r="K6" s="13"/>
    </row>
    <row r="7" spans="1:44" ht="18.75">
      <c r="A7" s="248" t="s">
        <v>7</v>
      </c>
      <c r="B7" s="248"/>
      <c r="C7" s="248"/>
      <c r="D7" s="248"/>
      <c r="E7" s="248"/>
      <c r="F7" s="248"/>
      <c r="G7" s="248"/>
      <c r="H7" s="248"/>
      <c r="I7" s="248"/>
      <c r="J7" s="248"/>
      <c r="K7" s="248"/>
      <c r="L7" s="248"/>
    </row>
    <row r="8" spans="1:44" ht="18.75">
      <c r="A8" s="248"/>
      <c r="B8" s="248"/>
      <c r="C8" s="248"/>
      <c r="D8" s="248"/>
      <c r="E8" s="248"/>
      <c r="F8" s="248"/>
      <c r="G8" s="248"/>
      <c r="H8" s="248"/>
      <c r="I8" s="248"/>
      <c r="J8" s="248"/>
      <c r="K8" s="248"/>
      <c r="L8" s="248"/>
    </row>
    <row r="9" spans="1:44">
      <c r="A9" s="249" t="s">
        <v>478</v>
      </c>
      <c r="B9" s="249"/>
      <c r="C9" s="249"/>
      <c r="D9" s="249"/>
      <c r="E9" s="249"/>
      <c r="F9" s="249"/>
      <c r="G9" s="249"/>
      <c r="H9" s="249"/>
      <c r="I9" s="249"/>
      <c r="J9" s="249"/>
      <c r="K9" s="249"/>
      <c r="L9" s="249"/>
    </row>
    <row r="10" spans="1:44">
      <c r="A10" s="245" t="s">
        <v>6</v>
      </c>
      <c r="B10" s="245"/>
      <c r="C10" s="245"/>
      <c r="D10" s="245"/>
      <c r="E10" s="245"/>
      <c r="F10" s="245"/>
      <c r="G10" s="245"/>
      <c r="H10" s="245"/>
      <c r="I10" s="245"/>
      <c r="J10" s="245"/>
      <c r="K10" s="245"/>
      <c r="L10" s="245"/>
    </row>
    <row r="11" spans="1:44" ht="18.75">
      <c r="A11" s="248"/>
      <c r="B11" s="248"/>
      <c r="C11" s="248"/>
      <c r="D11" s="248"/>
      <c r="E11" s="248"/>
      <c r="F11" s="248"/>
      <c r="G11" s="248"/>
      <c r="H11" s="248"/>
      <c r="I11" s="248"/>
      <c r="J11" s="248"/>
      <c r="K11" s="248"/>
      <c r="L11" s="248"/>
    </row>
    <row r="12" spans="1:44">
      <c r="A12" s="249" t="str">
        <f>'1. паспорт местоположение'!A12:C12</f>
        <v>F_1.1.4.2018</v>
      </c>
      <c r="B12" s="249"/>
      <c r="C12" s="249"/>
      <c r="D12" s="249"/>
      <c r="E12" s="249"/>
      <c r="F12" s="249"/>
      <c r="G12" s="249"/>
      <c r="H12" s="249"/>
      <c r="I12" s="249"/>
      <c r="J12" s="249"/>
      <c r="K12" s="249"/>
      <c r="L12" s="249"/>
    </row>
    <row r="13" spans="1:44">
      <c r="A13" s="245" t="s">
        <v>5</v>
      </c>
      <c r="B13" s="245"/>
      <c r="C13" s="245"/>
      <c r="D13" s="245"/>
      <c r="E13" s="245"/>
      <c r="F13" s="245"/>
      <c r="G13" s="245"/>
      <c r="H13" s="245"/>
      <c r="I13" s="245"/>
      <c r="J13" s="245"/>
      <c r="K13" s="245"/>
      <c r="L13" s="245"/>
    </row>
    <row r="14" spans="1:44" ht="18.75">
      <c r="A14" s="252"/>
      <c r="B14" s="252"/>
      <c r="C14" s="252"/>
      <c r="D14" s="252"/>
      <c r="E14" s="252"/>
      <c r="F14" s="252"/>
      <c r="G14" s="252"/>
      <c r="H14" s="252"/>
      <c r="I14" s="252"/>
      <c r="J14" s="252"/>
      <c r="K14" s="252"/>
      <c r="L14" s="252"/>
    </row>
    <row r="15" spans="1:44">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row>
    <row r="16" spans="1:44">
      <c r="A16" s="245" t="s">
        <v>4</v>
      </c>
      <c r="B16" s="245"/>
      <c r="C16" s="245"/>
      <c r="D16" s="245"/>
      <c r="E16" s="245"/>
      <c r="F16" s="245"/>
      <c r="G16" s="245"/>
      <c r="H16" s="245"/>
      <c r="I16" s="245"/>
      <c r="J16" s="245"/>
      <c r="K16" s="245"/>
      <c r="L16" s="245"/>
    </row>
    <row r="17" spans="1:12" ht="15.75" customHeight="1">
      <c r="L17" s="102"/>
    </row>
    <row r="18" spans="1:12">
      <c r="K18" s="101"/>
    </row>
    <row r="19" spans="1:12" ht="15.75" customHeight="1">
      <c r="A19" s="363" t="s">
        <v>446</v>
      </c>
      <c r="B19" s="363"/>
      <c r="C19" s="363"/>
      <c r="D19" s="363"/>
      <c r="E19" s="363"/>
      <c r="F19" s="363"/>
      <c r="G19" s="363"/>
      <c r="H19" s="363"/>
      <c r="I19" s="363"/>
      <c r="J19" s="363"/>
      <c r="K19" s="363"/>
      <c r="L19" s="363"/>
    </row>
    <row r="20" spans="1:12">
      <c r="A20" s="68"/>
      <c r="B20" s="68"/>
      <c r="C20" s="100"/>
      <c r="D20" s="100"/>
      <c r="E20" s="100"/>
      <c r="F20" s="100"/>
      <c r="G20" s="100"/>
      <c r="H20" s="100"/>
      <c r="I20" s="100"/>
      <c r="J20" s="100"/>
      <c r="K20" s="100"/>
      <c r="L20" s="100"/>
    </row>
    <row r="21" spans="1:12" ht="28.5" customHeight="1">
      <c r="A21" s="364" t="s">
        <v>220</v>
      </c>
      <c r="B21" s="364" t="s">
        <v>219</v>
      </c>
      <c r="C21" s="370" t="s">
        <v>378</v>
      </c>
      <c r="D21" s="370"/>
      <c r="E21" s="370"/>
      <c r="F21" s="370"/>
      <c r="G21" s="370"/>
      <c r="H21" s="370"/>
      <c r="I21" s="365" t="s">
        <v>218</v>
      </c>
      <c r="J21" s="367" t="s">
        <v>380</v>
      </c>
      <c r="K21" s="364" t="s">
        <v>217</v>
      </c>
      <c r="L21" s="366" t="s">
        <v>379</v>
      </c>
    </row>
    <row r="22" spans="1:12" ht="58.5" customHeight="1">
      <c r="A22" s="364"/>
      <c r="B22" s="364"/>
      <c r="C22" s="371" t="s">
        <v>1</v>
      </c>
      <c r="D22" s="371"/>
      <c r="E22" s="176"/>
      <c r="F22" s="177"/>
      <c r="G22" s="372" t="s">
        <v>538</v>
      </c>
      <c r="H22" s="373"/>
      <c r="I22" s="365"/>
      <c r="J22" s="368"/>
      <c r="K22" s="364"/>
      <c r="L22" s="366"/>
    </row>
    <row r="23" spans="1:12" ht="47.25">
      <c r="A23" s="364"/>
      <c r="B23" s="364"/>
      <c r="C23" s="99" t="s">
        <v>216</v>
      </c>
      <c r="D23" s="99" t="s">
        <v>215</v>
      </c>
      <c r="E23" s="99" t="s">
        <v>216</v>
      </c>
      <c r="F23" s="99" t="s">
        <v>215</v>
      </c>
      <c r="G23" s="99" t="s">
        <v>216</v>
      </c>
      <c r="H23" s="99" t="s">
        <v>215</v>
      </c>
      <c r="I23" s="365"/>
      <c r="J23" s="369"/>
      <c r="K23" s="364"/>
      <c r="L23" s="366"/>
    </row>
    <row r="24" spans="1:12">
      <c r="A24" s="77">
        <v>1</v>
      </c>
      <c r="B24" s="77">
        <v>2</v>
      </c>
      <c r="C24" s="99">
        <v>3</v>
      </c>
      <c r="D24" s="99">
        <v>4</v>
      </c>
      <c r="E24" s="99">
        <v>5</v>
      </c>
      <c r="F24" s="99">
        <v>6</v>
      </c>
      <c r="G24" s="99">
        <v>7</v>
      </c>
      <c r="H24" s="99">
        <v>8</v>
      </c>
      <c r="I24" s="99">
        <v>9</v>
      </c>
      <c r="J24" s="99">
        <v>10</v>
      </c>
      <c r="K24" s="99">
        <v>11</v>
      </c>
      <c r="L24" s="99">
        <v>12</v>
      </c>
    </row>
    <row r="25" spans="1:12">
      <c r="A25" s="95">
        <v>1</v>
      </c>
      <c r="B25" s="96" t="s">
        <v>214</v>
      </c>
      <c r="C25" s="96"/>
      <c r="D25" s="97"/>
      <c r="E25" s="97"/>
      <c r="F25" s="97"/>
      <c r="G25" s="97"/>
      <c r="H25" s="97"/>
      <c r="I25" s="97"/>
      <c r="J25" s="97"/>
      <c r="K25" s="92"/>
      <c r="L25" s="104"/>
    </row>
    <row r="26" spans="1:12" ht="21.75" customHeight="1">
      <c r="A26" s="95" t="s">
        <v>213</v>
      </c>
      <c r="B26" s="98" t="s">
        <v>385</v>
      </c>
      <c r="C26" s="93" t="s">
        <v>505</v>
      </c>
      <c r="D26" s="93" t="s">
        <v>505</v>
      </c>
      <c r="E26" s="93" t="s">
        <v>505</v>
      </c>
      <c r="F26" s="93" t="s">
        <v>505</v>
      </c>
      <c r="G26" s="93" t="s">
        <v>505</v>
      </c>
      <c r="H26" s="93" t="s">
        <v>505</v>
      </c>
      <c r="I26" s="93" t="s">
        <v>505</v>
      </c>
      <c r="J26" s="93" t="s">
        <v>505</v>
      </c>
      <c r="K26" s="93"/>
      <c r="L26" s="93"/>
    </row>
    <row r="27" spans="1:12" s="71" customFormat="1" ht="39" customHeight="1">
      <c r="A27" s="95" t="s">
        <v>212</v>
      </c>
      <c r="B27" s="98" t="s">
        <v>387</v>
      </c>
      <c r="C27" s="93" t="s">
        <v>505</v>
      </c>
      <c r="D27" s="93" t="s">
        <v>505</v>
      </c>
      <c r="E27" s="93" t="s">
        <v>505</v>
      </c>
      <c r="F27" s="93" t="s">
        <v>505</v>
      </c>
      <c r="G27" s="93" t="s">
        <v>505</v>
      </c>
      <c r="H27" s="93" t="s">
        <v>505</v>
      </c>
      <c r="I27" s="93" t="s">
        <v>505</v>
      </c>
      <c r="J27" s="93" t="s">
        <v>505</v>
      </c>
      <c r="K27" s="93"/>
      <c r="L27" s="93"/>
    </row>
    <row r="28" spans="1:12" s="71" customFormat="1" ht="70.5" customHeight="1">
      <c r="A28" s="95" t="s">
        <v>386</v>
      </c>
      <c r="B28" s="98" t="s">
        <v>391</v>
      </c>
      <c r="C28" s="93" t="s">
        <v>505</v>
      </c>
      <c r="D28" s="93" t="s">
        <v>505</v>
      </c>
      <c r="E28" s="93" t="s">
        <v>505</v>
      </c>
      <c r="F28" s="93" t="s">
        <v>505</v>
      </c>
      <c r="G28" s="93" t="s">
        <v>505</v>
      </c>
      <c r="H28" s="93" t="s">
        <v>505</v>
      </c>
      <c r="I28" s="93" t="s">
        <v>505</v>
      </c>
      <c r="J28" s="93" t="s">
        <v>505</v>
      </c>
      <c r="K28" s="93"/>
      <c r="L28" s="93"/>
    </row>
    <row r="29" spans="1:12" s="71" customFormat="1" ht="33.75" customHeight="1">
      <c r="A29" s="95" t="s">
        <v>211</v>
      </c>
      <c r="B29" s="98" t="s">
        <v>390</v>
      </c>
      <c r="C29" s="93" t="s">
        <v>505</v>
      </c>
      <c r="D29" s="93" t="s">
        <v>505</v>
      </c>
      <c r="E29" s="93" t="s">
        <v>505</v>
      </c>
      <c r="F29" s="93" t="s">
        <v>505</v>
      </c>
      <c r="G29" s="93" t="s">
        <v>505</v>
      </c>
      <c r="H29" s="93" t="s">
        <v>505</v>
      </c>
      <c r="I29" s="93" t="s">
        <v>505</v>
      </c>
      <c r="J29" s="93" t="s">
        <v>505</v>
      </c>
      <c r="K29" s="93"/>
      <c r="L29" s="93"/>
    </row>
    <row r="30" spans="1:12" s="71" customFormat="1" ht="42" customHeight="1">
      <c r="A30" s="95" t="s">
        <v>210</v>
      </c>
      <c r="B30" s="98" t="s">
        <v>392</v>
      </c>
      <c r="C30" s="93" t="s">
        <v>505</v>
      </c>
      <c r="D30" s="93" t="s">
        <v>505</v>
      </c>
      <c r="E30" s="93" t="s">
        <v>505</v>
      </c>
      <c r="F30" s="93" t="s">
        <v>505</v>
      </c>
      <c r="G30" s="93" t="s">
        <v>505</v>
      </c>
      <c r="H30" s="93" t="s">
        <v>505</v>
      </c>
      <c r="I30" s="93" t="s">
        <v>505</v>
      </c>
      <c r="J30" s="93" t="s">
        <v>505</v>
      </c>
      <c r="K30" s="93"/>
      <c r="L30" s="93"/>
    </row>
    <row r="31" spans="1:12" s="71" customFormat="1" ht="37.5" customHeight="1">
      <c r="A31" s="95" t="s">
        <v>209</v>
      </c>
      <c r="B31" s="94" t="s">
        <v>388</v>
      </c>
      <c r="C31" s="93" t="s">
        <v>505</v>
      </c>
      <c r="D31" s="93" t="s">
        <v>505</v>
      </c>
      <c r="E31" s="93" t="s">
        <v>505</v>
      </c>
      <c r="F31" s="93" t="s">
        <v>505</v>
      </c>
      <c r="G31" s="93" t="s">
        <v>505</v>
      </c>
      <c r="H31" s="93" t="s">
        <v>505</v>
      </c>
      <c r="I31" s="93" t="s">
        <v>505</v>
      </c>
      <c r="J31" s="93" t="s">
        <v>505</v>
      </c>
      <c r="K31" s="93"/>
      <c r="L31" s="93"/>
    </row>
    <row r="32" spans="1:12" s="71" customFormat="1" ht="47.25">
      <c r="A32" s="95" t="s">
        <v>207</v>
      </c>
      <c r="B32" s="94" t="s">
        <v>393</v>
      </c>
      <c r="C32" s="93" t="s">
        <v>505</v>
      </c>
      <c r="D32" s="93" t="s">
        <v>505</v>
      </c>
      <c r="E32" s="93" t="s">
        <v>505</v>
      </c>
      <c r="F32" s="93" t="s">
        <v>505</v>
      </c>
      <c r="G32" s="93" t="s">
        <v>505</v>
      </c>
      <c r="H32" s="93" t="s">
        <v>505</v>
      </c>
      <c r="I32" s="93" t="s">
        <v>505</v>
      </c>
      <c r="J32" s="93" t="s">
        <v>505</v>
      </c>
      <c r="K32" s="93"/>
      <c r="L32" s="93"/>
    </row>
    <row r="33" spans="1:12" s="71" customFormat="1" ht="37.5" customHeight="1">
      <c r="A33" s="95" t="s">
        <v>404</v>
      </c>
      <c r="B33" s="94" t="s">
        <v>322</v>
      </c>
      <c r="C33" s="93" t="s">
        <v>505</v>
      </c>
      <c r="D33" s="93" t="s">
        <v>505</v>
      </c>
      <c r="E33" s="93" t="s">
        <v>505</v>
      </c>
      <c r="F33" s="93" t="s">
        <v>505</v>
      </c>
      <c r="G33" s="93" t="s">
        <v>505</v>
      </c>
      <c r="H33" s="93" t="s">
        <v>505</v>
      </c>
      <c r="I33" s="93" t="s">
        <v>505</v>
      </c>
      <c r="J33" s="93" t="s">
        <v>505</v>
      </c>
      <c r="K33" s="93"/>
      <c r="L33" s="93"/>
    </row>
    <row r="34" spans="1:12" s="71" customFormat="1" ht="47.25" customHeight="1">
      <c r="A34" s="95" t="s">
        <v>405</v>
      </c>
      <c r="B34" s="94" t="s">
        <v>397</v>
      </c>
      <c r="C34" s="93" t="s">
        <v>505</v>
      </c>
      <c r="D34" s="93" t="s">
        <v>505</v>
      </c>
      <c r="E34" s="93" t="s">
        <v>505</v>
      </c>
      <c r="F34" s="93" t="s">
        <v>505</v>
      </c>
      <c r="G34" s="93" t="s">
        <v>505</v>
      </c>
      <c r="H34" s="93" t="s">
        <v>505</v>
      </c>
      <c r="I34" s="93" t="s">
        <v>505</v>
      </c>
      <c r="J34" s="93" t="s">
        <v>505</v>
      </c>
      <c r="K34" s="93"/>
      <c r="L34" s="93"/>
    </row>
    <row r="35" spans="1:12" s="71" customFormat="1" ht="49.5" customHeight="1">
      <c r="A35" s="95" t="s">
        <v>406</v>
      </c>
      <c r="B35" s="94" t="s">
        <v>208</v>
      </c>
      <c r="C35" s="93" t="s">
        <v>505</v>
      </c>
      <c r="D35" s="93" t="s">
        <v>505</v>
      </c>
      <c r="E35" s="93" t="s">
        <v>505</v>
      </c>
      <c r="F35" s="93" t="s">
        <v>505</v>
      </c>
      <c r="G35" s="93" t="s">
        <v>505</v>
      </c>
      <c r="H35" s="93" t="s">
        <v>505</v>
      </c>
      <c r="I35" s="93" t="s">
        <v>505</v>
      </c>
      <c r="J35" s="93" t="s">
        <v>505</v>
      </c>
      <c r="K35" s="93"/>
      <c r="L35" s="93"/>
    </row>
    <row r="36" spans="1:12" ht="37.5" customHeight="1">
      <c r="A36" s="95" t="s">
        <v>407</v>
      </c>
      <c r="B36" s="94" t="s">
        <v>389</v>
      </c>
      <c r="C36" s="93" t="s">
        <v>505</v>
      </c>
      <c r="D36" s="93" t="s">
        <v>505</v>
      </c>
      <c r="E36" s="93" t="s">
        <v>505</v>
      </c>
      <c r="F36" s="93" t="s">
        <v>505</v>
      </c>
      <c r="G36" s="93" t="s">
        <v>505</v>
      </c>
      <c r="H36" s="93" t="s">
        <v>505</v>
      </c>
      <c r="I36" s="93" t="s">
        <v>505</v>
      </c>
      <c r="J36" s="93" t="s">
        <v>505</v>
      </c>
      <c r="K36" s="93"/>
      <c r="L36" s="93"/>
    </row>
    <row r="37" spans="1:12">
      <c r="A37" s="95" t="s">
        <v>408</v>
      </c>
      <c r="B37" s="94" t="s">
        <v>206</v>
      </c>
      <c r="C37" s="210">
        <v>43101</v>
      </c>
      <c r="D37" s="210">
        <v>43160</v>
      </c>
      <c r="E37" s="210">
        <v>42370</v>
      </c>
      <c r="F37" s="210">
        <v>42430</v>
      </c>
      <c r="G37" s="212">
        <v>43191</v>
      </c>
      <c r="H37" s="212">
        <v>43191</v>
      </c>
      <c r="I37" s="211">
        <v>1</v>
      </c>
      <c r="J37" s="211">
        <v>1</v>
      </c>
      <c r="K37" s="93"/>
      <c r="L37" s="93"/>
    </row>
    <row r="38" spans="1:12">
      <c r="A38" s="95" t="s">
        <v>409</v>
      </c>
      <c r="B38" s="96" t="s">
        <v>205</v>
      </c>
      <c r="C38" s="93" t="s">
        <v>480</v>
      </c>
      <c r="D38" s="93" t="s">
        <v>480</v>
      </c>
      <c r="E38" s="92"/>
      <c r="F38" s="92"/>
      <c r="G38" s="93" t="s">
        <v>480</v>
      </c>
      <c r="H38" s="93" t="s">
        <v>480</v>
      </c>
      <c r="J38" s="92"/>
      <c r="K38" s="93"/>
      <c r="L38" s="93"/>
    </row>
    <row r="39" spans="1:12" ht="63">
      <c r="A39" s="95">
        <v>2</v>
      </c>
      <c r="B39" s="94" t="s">
        <v>394</v>
      </c>
      <c r="C39" s="93" t="s">
        <v>505</v>
      </c>
      <c r="D39" s="93" t="s">
        <v>505</v>
      </c>
      <c r="E39" s="212">
        <v>42430</v>
      </c>
      <c r="F39" s="212">
        <v>42430</v>
      </c>
      <c r="G39" s="93" t="s">
        <v>505</v>
      </c>
      <c r="H39" s="93" t="s">
        <v>505</v>
      </c>
      <c r="I39" s="93" t="s">
        <v>505</v>
      </c>
      <c r="J39" s="93" t="s">
        <v>505</v>
      </c>
      <c r="K39" s="93"/>
      <c r="L39" s="93"/>
    </row>
    <row r="40" spans="1:12" ht="33.75" customHeight="1">
      <c r="A40" s="95" t="s">
        <v>204</v>
      </c>
      <c r="B40" s="94" t="s">
        <v>396</v>
      </c>
      <c r="C40" s="212">
        <v>43191</v>
      </c>
      <c r="D40" s="212">
        <v>43252</v>
      </c>
      <c r="E40" s="92"/>
      <c r="F40" s="92"/>
      <c r="G40" s="212">
        <v>43191</v>
      </c>
      <c r="H40" s="212">
        <v>43221</v>
      </c>
      <c r="I40" s="213">
        <v>1</v>
      </c>
      <c r="J40" s="213">
        <v>1</v>
      </c>
      <c r="K40" s="93"/>
      <c r="L40" s="93"/>
    </row>
    <row r="41" spans="1:12" ht="63" customHeight="1">
      <c r="A41" s="95" t="s">
        <v>203</v>
      </c>
      <c r="B41" s="96" t="s">
        <v>475</v>
      </c>
      <c r="C41" s="93" t="s">
        <v>505</v>
      </c>
      <c r="D41" s="93" t="s">
        <v>505</v>
      </c>
      <c r="E41" s="93" t="s">
        <v>505</v>
      </c>
      <c r="F41" s="93" t="s">
        <v>505</v>
      </c>
      <c r="G41" s="93" t="s">
        <v>505</v>
      </c>
      <c r="H41" s="93" t="s">
        <v>505</v>
      </c>
      <c r="I41" s="93" t="s">
        <v>505</v>
      </c>
      <c r="J41" s="93" t="s">
        <v>505</v>
      </c>
      <c r="K41" s="93"/>
      <c r="L41" s="93"/>
    </row>
    <row r="42" spans="1:12" ht="58.5" customHeight="1">
      <c r="A42" s="95">
        <v>3</v>
      </c>
      <c r="B42" s="94" t="s">
        <v>395</v>
      </c>
      <c r="C42" s="93" t="s">
        <v>505</v>
      </c>
      <c r="D42" s="93" t="s">
        <v>505</v>
      </c>
      <c r="E42" s="93" t="s">
        <v>505</v>
      </c>
      <c r="F42" s="93" t="s">
        <v>505</v>
      </c>
      <c r="G42" s="93" t="s">
        <v>505</v>
      </c>
      <c r="H42" s="93" t="s">
        <v>505</v>
      </c>
      <c r="I42" s="93" t="s">
        <v>505</v>
      </c>
      <c r="J42" s="93" t="s">
        <v>505</v>
      </c>
      <c r="K42" s="93"/>
      <c r="L42" s="93"/>
    </row>
    <row r="43" spans="1:12" ht="34.5" customHeight="1">
      <c r="A43" s="95" t="s">
        <v>202</v>
      </c>
      <c r="B43" s="94" t="s">
        <v>200</v>
      </c>
      <c r="C43" s="212">
        <v>43221</v>
      </c>
      <c r="D43" s="212">
        <v>43282</v>
      </c>
      <c r="E43" s="92"/>
      <c r="F43" s="92"/>
      <c r="G43" s="212">
        <v>43221</v>
      </c>
      <c r="H43" s="212">
        <v>43221</v>
      </c>
      <c r="I43" s="213">
        <v>1</v>
      </c>
      <c r="J43" s="213">
        <v>1</v>
      </c>
      <c r="K43" s="93"/>
      <c r="L43" s="93"/>
    </row>
    <row r="44" spans="1:12" ht="24.75" customHeight="1">
      <c r="A44" s="95" t="s">
        <v>201</v>
      </c>
      <c r="B44" s="94" t="s">
        <v>198</v>
      </c>
      <c r="C44" s="212">
        <v>43282</v>
      </c>
      <c r="D44" s="212">
        <v>43344</v>
      </c>
      <c r="E44" s="92"/>
      <c r="F44" s="92"/>
      <c r="G44" s="212">
        <v>43252</v>
      </c>
      <c r="H44" s="212">
        <v>43282</v>
      </c>
      <c r="I44" s="213">
        <v>1</v>
      </c>
      <c r="J44" s="213">
        <v>1</v>
      </c>
      <c r="K44" s="93"/>
      <c r="L44" s="93"/>
    </row>
    <row r="45" spans="1:12" ht="90.75" customHeight="1">
      <c r="A45" s="95" t="s">
        <v>199</v>
      </c>
      <c r="B45" s="94" t="s">
        <v>400</v>
      </c>
      <c r="C45" s="93" t="s">
        <v>505</v>
      </c>
      <c r="D45" s="93" t="s">
        <v>505</v>
      </c>
      <c r="E45" s="93" t="s">
        <v>505</v>
      </c>
      <c r="F45" s="93" t="s">
        <v>505</v>
      </c>
      <c r="G45" s="93" t="s">
        <v>505</v>
      </c>
      <c r="H45" s="93" t="s">
        <v>505</v>
      </c>
      <c r="I45" s="93" t="s">
        <v>505</v>
      </c>
      <c r="J45" s="93" t="s">
        <v>505</v>
      </c>
      <c r="K45" s="93"/>
      <c r="L45" s="93"/>
    </row>
    <row r="46" spans="1:12" ht="167.25" customHeight="1">
      <c r="A46" s="95" t="s">
        <v>197</v>
      </c>
      <c r="B46" s="94" t="s">
        <v>398</v>
      </c>
      <c r="C46" s="93" t="s">
        <v>505</v>
      </c>
      <c r="D46" s="93" t="s">
        <v>505</v>
      </c>
      <c r="E46" s="93" t="s">
        <v>505</v>
      </c>
      <c r="F46" s="93" t="s">
        <v>505</v>
      </c>
      <c r="G46" s="93" t="s">
        <v>505</v>
      </c>
      <c r="H46" s="93" t="s">
        <v>505</v>
      </c>
      <c r="I46" s="93" t="s">
        <v>505</v>
      </c>
      <c r="J46" s="93" t="s">
        <v>505</v>
      </c>
      <c r="K46" s="93"/>
      <c r="L46" s="93"/>
    </row>
    <row r="47" spans="1:12" ht="30.75" customHeight="1">
      <c r="A47" s="95" t="s">
        <v>195</v>
      </c>
      <c r="B47" s="94" t="s">
        <v>196</v>
      </c>
      <c r="C47" s="212">
        <v>43344</v>
      </c>
      <c r="D47" s="212">
        <v>43374</v>
      </c>
      <c r="E47" s="92"/>
      <c r="F47" s="92"/>
      <c r="G47" s="212">
        <v>43282</v>
      </c>
      <c r="H47" s="212">
        <v>43282</v>
      </c>
      <c r="I47" s="213">
        <v>1</v>
      </c>
      <c r="J47" s="213">
        <v>1</v>
      </c>
      <c r="K47" s="93"/>
      <c r="L47" s="93"/>
    </row>
    <row r="48" spans="1:12" ht="37.5" customHeight="1">
      <c r="A48" s="95" t="s">
        <v>410</v>
      </c>
      <c r="B48" s="96" t="s">
        <v>194</v>
      </c>
      <c r="C48" s="212">
        <v>43374</v>
      </c>
      <c r="D48" s="212">
        <v>43435</v>
      </c>
      <c r="E48" s="92"/>
      <c r="F48" s="92"/>
      <c r="G48" s="212">
        <v>43282</v>
      </c>
      <c r="H48" s="212">
        <v>43282</v>
      </c>
      <c r="I48" s="213">
        <v>1</v>
      </c>
      <c r="J48" s="213">
        <v>1</v>
      </c>
      <c r="K48" s="93"/>
      <c r="L48" s="93"/>
    </row>
    <row r="49" spans="1:12" ht="35.25" customHeight="1">
      <c r="A49" s="95">
        <v>4</v>
      </c>
      <c r="B49" s="94" t="s">
        <v>192</v>
      </c>
      <c r="C49" s="212">
        <v>43374</v>
      </c>
      <c r="D49" s="212">
        <v>43435</v>
      </c>
      <c r="E49" s="92"/>
      <c r="F49" s="92"/>
      <c r="G49" s="212">
        <v>43282</v>
      </c>
      <c r="H49" s="212">
        <v>43282</v>
      </c>
      <c r="I49" s="213">
        <v>1</v>
      </c>
      <c r="J49" s="213">
        <v>1</v>
      </c>
      <c r="K49" s="93"/>
      <c r="L49" s="93"/>
    </row>
    <row r="50" spans="1:12" ht="86.25" customHeight="1">
      <c r="A50" s="95" t="s">
        <v>193</v>
      </c>
      <c r="B50" s="94" t="s">
        <v>399</v>
      </c>
      <c r="C50" s="93" t="s">
        <v>505</v>
      </c>
      <c r="D50" s="93" t="s">
        <v>505</v>
      </c>
      <c r="E50" s="93" t="s">
        <v>505</v>
      </c>
      <c r="F50" s="93" t="s">
        <v>505</v>
      </c>
      <c r="G50" s="93" t="s">
        <v>505</v>
      </c>
      <c r="H50" s="93" t="s">
        <v>505</v>
      </c>
      <c r="I50" s="93" t="s">
        <v>505</v>
      </c>
      <c r="J50" s="93" t="s">
        <v>505</v>
      </c>
      <c r="K50" s="93"/>
      <c r="L50" s="93"/>
    </row>
    <row r="51" spans="1:12" ht="77.25" customHeight="1">
      <c r="A51" s="95" t="s">
        <v>191</v>
      </c>
      <c r="B51" s="94" t="s">
        <v>401</v>
      </c>
      <c r="C51" s="93" t="s">
        <v>505</v>
      </c>
      <c r="D51" s="93" t="s">
        <v>505</v>
      </c>
      <c r="E51" s="93" t="s">
        <v>505</v>
      </c>
      <c r="F51" s="93" t="s">
        <v>505</v>
      </c>
      <c r="G51" s="93" t="s">
        <v>505</v>
      </c>
      <c r="H51" s="93" t="s">
        <v>505</v>
      </c>
      <c r="I51" s="93" t="s">
        <v>505</v>
      </c>
      <c r="J51" s="93" t="s">
        <v>505</v>
      </c>
      <c r="K51" s="93"/>
      <c r="L51" s="93"/>
    </row>
    <row r="52" spans="1:12" ht="71.25" customHeight="1">
      <c r="A52" s="95" t="s">
        <v>189</v>
      </c>
      <c r="B52" s="94" t="s">
        <v>190</v>
      </c>
      <c r="C52" s="93" t="s">
        <v>505</v>
      </c>
      <c r="D52" s="93" t="s">
        <v>505</v>
      </c>
      <c r="E52" s="93" t="s">
        <v>505</v>
      </c>
      <c r="F52" s="93" t="s">
        <v>505</v>
      </c>
      <c r="G52" s="93" t="s">
        <v>505</v>
      </c>
      <c r="H52" s="93" t="s">
        <v>505</v>
      </c>
      <c r="I52" s="93" t="s">
        <v>505</v>
      </c>
      <c r="J52" s="93" t="s">
        <v>505</v>
      </c>
      <c r="K52" s="93"/>
      <c r="L52" s="93"/>
    </row>
    <row r="53" spans="1:12" ht="48" customHeight="1">
      <c r="A53" s="95" t="s">
        <v>187</v>
      </c>
      <c r="B53" s="182" t="s">
        <v>402</v>
      </c>
      <c r="C53" s="212">
        <v>43374</v>
      </c>
      <c r="D53" s="212">
        <v>43435</v>
      </c>
      <c r="E53" s="92"/>
      <c r="F53" s="92"/>
      <c r="G53" s="212">
        <v>43282</v>
      </c>
      <c r="H53" s="212">
        <v>43282</v>
      </c>
      <c r="I53" s="213">
        <v>1</v>
      </c>
      <c r="J53" s="213">
        <v>1</v>
      </c>
      <c r="K53" s="93"/>
      <c r="L53" s="93"/>
    </row>
    <row r="54" spans="1:12" ht="46.5" customHeight="1">
      <c r="A54" s="95" t="s">
        <v>403</v>
      </c>
      <c r="B54" s="94" t="s">
        <v>188</v>
      </c>
      <c r="C54" s="212">
        <v>43374</v>
      </c>
      <c r="D54" s="212">
        <v>43435</v>
      </c>
      <c r="E54" s="92"/>
      <c r="F54" s="92"/>
      <c r="G54" s="212">
        <v>43282</v>
      </c>
      <c r="H54" s="212">
        <v>43282</v>
      </c>
      <c r="I54" s="213">
        <v>1</v>
      </c>
      <c r="J54" s="213">
        <v>1</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2019-05-23T13:10:28Z</dcterms:modified>
</cp:coreProperties>
</file>